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banderas\Documents\"/>
    </mc:Choice>
  </mc:AlternateContent>
  <xr:revisionPtr revIDLastSave="0" documentId="8_{ECA9CF20-60D9-440D-9636-A179D9F33F8C}" xr6:coauthVersionLast="36" xr6:coauthVersionMax="36" xr10:uidLastSave="{00000000-0000-0000-0000-000000000000}"/>
  <workbookProtection lockStructure="1"/>
  <bookViews>
    <workbookView xWindow="0" yWindow="0" windowWidth="28800" windowHeight="12810" xr2:uid="{00000000-000D-0000-FFFF-FFFF00000000}"/>
  </bookViews>
  <sheets>
    <sheet name="Travel Reimbursement" sheetId="1" r:id="rId1"/>
    <sheet name="Itemization" sheetId="2" r:id="rId2"/>
  </sheets>
  <definedNames>
    <definedName name="meals">#REF!</definedName>
    <definedName name="_xlnm.Print_Area" localSheetId="1">Itemization!$A$1:$D$35</definedName>
    <definedName name="_xlnm.Print_Area" localSheetId="0">'Travel Reimbursement'!$A$1:$P$48</definedName>
    <definedName name="transportation">#REF!</definedName>
  </definedNames>
  <calcPr calcId="191029"/>
</workbook>
</file>

<file path=xl/calcChain.xml><?xml version="1.0" encoding="utf-8"?>
<calcChain xmlns="http://schemas.openxmlformats.org/spreadsheetml/2006/main">
  <c r="O19" i="1" l="1"/>
  <c r="E33" i="1" l="1"/>
  <c r="G33" i="1"/>
  <c r="I33" i="1"/>
  <c r="K33" i="1"/>
  <c r="M33" i="1"/>
  <c r="O33" i="1"/>
  <c r="C33" i="1"/>
  <c r="O18" i="1" l="1"/>
  <c r="D26" i="1" l="1"/>
  <c r="D23" i="1" l="1"/>
  <c r="O36" i="1"/>
  <c r="D31" i="2"/>
  <c r="S33" i="1"/>
  <c r="T33" i="1" s="1"/>
  <c r="S32" i="1"/>
  <c r="T32" i="1" s="1"/>
  <c r="Q12" i="1"/>
  <c r="Q18" i="1"/>
  <c r="K36" i="1" l="1"/>
  <c r="E35" i="1"/>
  <c r="D3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ERL</author>
    <author>Sitea</author>
  </authors>
  <commentList>
    <comment ref="O19" authorId="0" shapeId="0" xr:uid="{00000000-0006-0000-0000-000001000000}">
      <text>
        <r>
          <rPr>
            <sz val="10"/>
            <color rgb="FF000000"/>
            <rFont val="Tahoma"/>
            <family val="2"/>
          </rPr>
          <t xml:space="preserve">Personal miles reimbursed at $.70/mile effective 1/1/2025 and </t>
        </r>
        <r>
          <rPr>
            <sz val="10"/>
            <color rgb="FF000000"/>
            <rFont val="Arial"/>
            <family val="2"/>
          </rPr>
          <t xml:space="preserve">$.67/mile </t>
        </r>
        <r>
          <rPr>
            <sz val="10"/>
            <color rgb="FF000000"/>
            <rFont val="Tahoma"/>
            <family val="2"/>
          </rPr>
          <t>from 1/1/24 to 12/31/24 
Note: Departure Date in cell I-17 required for formula - DD/MM/YYYY</t>
        </r>
      </text>
    </comment>
    <comment ref="A34" authorId="1" shapeId="0" xr:uid="{00000000-0006-0000-0000-000002000000}">
      <text>
        <r>
          <rPr>
            <sz val="9"/>
            <color rgb="FF000000"/>
            <rFont val="Tahoma"/>
            <family val="2"/>
          </rPr>
          <t>Daily lodging limits for domestic trips under 30 days will be set at a $333 room rate, excluding taxes and fees. When the traveler is unable to secure lodging at $333 per night or less, the traveler must submit acceptable justification that supports the higher lodging rate.</t>
        </r>
      </text>
    </comment>
  </commentList>
</comments>
</file>

<file path=xl/sharedStrings.xml><?xml version="1.0" encoding="utf-8"?>
<sst xmlns="http://schemas.openxmlformats.org/spreadsheetml/2006/main" count="94" uniqueCount="92">
  <si>
    <t>Shuttle:</t>
  </si>
  <si>
    <t>**Description:</t>
  </si>
  <si>
    <t>Total Daily Expenses:</t>
  </si>
  <si>
    <t>I certify that the above is a true statement, that the expenses claimed were incurred by me on official University business on the dates shown, and that I have attached original receipts for expense of $75 or more, as required by University policy.</t>
  </si>
  <si>
    <t>(7) Lodging:</t>
  </si>
  <si>
    <t xml:space="preserve"> </t>
  </si>
  <si>
    <t>E-mail:</t>
  </si>
  <si>
    <t>Date</t>
  </si>
  <si>
    <t>Total miles:</t>
  </si>
  <si>
    <t>Lunch:</t>
  </si>
  <si>
    <t>Dinner:</t>
  </si>
  <si>
    <t>Incidentals:</t>
  </si>
  <si>
    <t xml:space="preserve">(6) Total : </t>
  </si>
  <si>
    <t>(Auto Calculation)</t>
  </si>
  <si>
    <t>Airfare:</t>
  </si>
  <si>
    <t>From:</t>
  </si>
  <si>
    <t>To:</t>
  </si>
  <si>
    <t>Gas:</t>
  </si>
  <si>
    <t xml:space="preserve">Parking: </t>
  </si>
  <si>
    <t xml:space="preserve">Tolls: </t>
  </si>
  <si>
    <t>Registration Fees:</t>
  </si>
  <si>
    <t>Breakfast:</t>
  </si>
  <si>
    <t>Date: mm/dd/yyyy</t>
  </si>
  <si>
    <t>BART:</t>
  </si>
  <si>
    <t>(1) Traveler Information</t>
  </si>
  <si>
    <t>Name (Last, First):</t>
  </si>
  <si>
    <t>Total $ Requested</t>
  </si>
  <si>
    <t>Charged to Connexxus:</t>
  </si>
  <si>
    <t>Rental Car:</t>
  </si>
  <si>
    <t>Traveler's Signature</t>
  </si>
  <si>
    <t>Arrival Date</t>
  </si>
  <si>
    <t xml:space="preserve">Arrival Time </t>
  </si>
  <si>
    <t>Departure Date</t>
  </si>
  <si>
    <t>Departure time</t>
  </si>
  <si>
    <t>Destination #1</t>
  </si>
  <si>
    <t>Destination #2</t>
  </si>
  <si>
    <t>Destination #3</t>
  </si>
  <si>
    <t>Departure Detail</t>
  </si>
  <si>
    <t xml:space="preserve">(4) Miscellaneous Expenses:                                                                                    </t>
  </si>
  <si>
    <t>UCB Employee ID:</t>
  </si>
  <si>
    <t>Student ID:</t>
  </si>
  <si>
    <t>Was alcohol part of meal cost? </t>
  </si>
  <si>
    <t>Total Misc. Expenses</t>
  </si>
  <si>
    <t>Amount to reimburse:</t>
  </si>
  <si>
    <r>
      <rPr>
        <sz val="9"/>
        <rFont val="Arial"/>
        <family val="2"/>
      </rPr>
      <t xml:space="preserve">For help: </t>
    </r>
    <r>
      <rPr>
        <sz val="9"/>
        <color indexed="12"/>
        <rFont val="Arial"/>
        <family val="2"/>
      </rPr>
      <t>ersotravelhelp@erso.berkeley.edu</t>
    </r>
  </si>
  <si>
    <t>(3) Destination(s) - For single location use Destination #1 only</t>
  </si>
  <si>
    <r>
      <rPr>
        <b/>
        <sz val="18"/>
        <rFont val="Arial"/>
        <family val="2"/>
      </rPr>
      <t>Domestic Travel Reimbursement</t>
    </r>
    <r>
      <rPr>
        <b/>
        <sz val="16"/>
        <rFont val="Arial"/>
        <family val="2"/>
      </rPr>
      <t xml:space="preserve"> </t>
    </r>
    <r>
      <rPr>
        <b/>
        <sz val="12"/>
        <rFont val="Arial"/>
        <family val="2"/>
      </rPr>
      <t>(48 States-Continental USA)</t>
    </r>
  </si>
  <si>
    <r>
      <t xml:space="preserve">(2)  Trip Purpose:
</t>
    </r>
    <r>
      <rPr>
        <sz val="9"/>
        <rFont val="Arial"/>
        <family val="2"/>
      </rPr>
      <t>(If applicable, link to 
Conference website)</t>
    </r>
  </si>
  <si>
    <t>Subtotal Expenses:</t>
  </si>
  <si>
    <t xml:space="preserve">(5) Daily Expenses: Meals &amp; Incidentals (i.e., tips, porter) </t>
  </si>
  <si>
    <t xml:space="preserve">Personal Vehicle: </t>
  </si>
  <si>
    <t>*All Non US Citizens (excluding UCB Employees and Students), must include a copy of Visa Passport Page, UCW8-BEN, and I94 or ESTA, if applicable. If traveling on a WT or B2 Visa, Certification of Academic Activity is required.  https://travel.berkeley.edu/reimburse-foreign-visitors-travel-expenses</t>
  </si>
  <si>
    <t>Vendor ID:</t>
  </si>
  <si>
    <t>City, State</t>
  </si>
  <si>
    <t>Arrival  Detail</t>
  </si>
  <si>
    <t>M&amp;IE Subtotal:</t>
  </si>
  <si>
    <t>Lodging Subtotal:</t>
  </si>
  <si>
    <t>*Other:</t>
  </si>
  <si>
    <t>*Description:</t>
  </si>
  <si>
    <t>Copies, Supplies, **Other:</t>
  </si>
  <si>
    <t>Taxi/ Uber/ Lyft/ etc.:</t>
  </si>
  <si>
    <t xml:space="preserve">Ground Transportation  </t>
  </si>
  <si>
    <t>Total</t>
  </si>
  <si>
    <t>If total reported amount is $75 or more, provide receipts or list of itemized rides with date, destination, and amount - second tab is available for itemization</t>
  </si>
  <si>
    <t>Destination</t>
  </si>
  <si>
    <t>Amount ($)</t>
  </si>
  <si>
    <t>Ground Transportation Type</t>
  </si>
  <si>
    <t>Lyft</t>
  </si>
  <si>
    <t>Uber</t>
  </si>
  <si>
    <t>Taxi</t>
  </si>
  <si>
    <t>Shuttle</t>
  </si>
  <si>
    <t>Toll</t>
  </si>
  <si>
    <t>Other</t>
  </si>
  <si>
    <t xml:space="preserve">Notes:  </t>
  </si>
  <si>
    <t xml:space="preserve">Any reported expense $75 or over requires a receipt </t>
  </si>
  <si>
    <t>Input total amount on this spreadsheet on the Travel Reimbursement Form</t>
  </si>
  <si>
    <t xml:space="preserve">Ground Transportation Itemization </t>
  </si>
  <si>
    <t xml:space="preserve">DBID#: </t>
  </si>
  <si>
    <t>Fund</t>
  </si>
  <si>
    <t>Dept ID</t>
  </si>
  <si>
    <t>CF1</t>
  </si>
  <si>
    <t>Prm</t>
  </si>
  <si>
    <t>CF2</t>
  </si>
  <si>
    <t>% or Amount</t>
  </si>
  <si>
    <t>Chart of Account</t>
  </si>
  <si>
    <t>Authorization</t>
  </si>
  <si>
    <t>Approve Signature</t>
  </si>
  <si>
    <t>********For Departmental Use Only (optional)********</t>
  </si>
  <si>
    <t>Name and Title (Print)</t>
  </si>
  <si>
    <t>Phone/Internet:</t>
  </si>
  <si>
    <t>*US Citizen/Permanent resident:</t>
  </si>
  <si>
    <t>All inclusive total daily allowance max. $92.00 as of 10/1/2024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</si>
</sst>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;@"/>
    <numFmt numFmtId="166" formatCode="[$-F400]h:mm:ss\ AM/PM"/>
    <numFmt numFmtId="167" formatCode="#,##0.0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6"/>
      <name val="Arial"/>
      <family val="2"/>
    </font>
    <font>
      <u/>
      <sz val="9"/>
      <color indexed="12"/>
      <name val="Arial"/>
      <family val="2"/>
    </font>
    <font>
      <sz val="9"/>
      <color indexed="12"/>
      <name val="Arial"/>
      <family val="2"/>
    </font>
    <font>
      <b/>
      <sz val="16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0"/>
      <color theme="0"/>
      <name val="Arial"/>
      <family val="2"/>
    </font>
    <font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Tahoma"/>
      <family val="2"/>
    </font>
    <font>
      <sz val="10"/>
      <color rgb="FF000000"/>
      <name val="Arial"/>
      <family val="2"/>
    </font>
    <font>
      <sz val="10"/>
      <color rgb="FF000000"/>
      <name val="Tahoma"/>
      <family val="2"/>
    </font>
    <font>
      <sz val="12"/>
      <color theme="0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 applyNumberFormat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321">
    <xf numFmtId="0" fontId="0" fillId="0" borderId="0" xfId="0"/>
    <xf numFmtId="0" fontId="4" fillId="0" borderId="0" xfId="4" applyFont="1"/>
    <xf numFmtId="0" fontId="7" fillId="0" borderId="0" xfId="4" applyFont="1"/>
    <xf numFmtId="0" fontId="7" fillId="0" borderId="0" xfId="4" applyFont="1" applyAlignment="1">
      <alignment wrapText="1"/>
    </xf>
    <xf numFmtId="0" fontId="8" fillId="0" borderId="0" xfId="4" applyFont="1"/>
    <xf numFmtId="0" fontId="6" fillId="0" borderId="0" xfId="4" applyFont="1"/>
    <xf numFmtId="0" fontId="9" fillId="0" borderId="0" xfId="4" applyFont="1"/>
    <xf numFmtId="0" fontId="7" fillId="0" borderId="0" xfId="4" applyFont="1" applyAlignment="1">
      <alignment horizontal="center"/>
    </xf>
    <xf numFmtId="0" fontId="4" fillId="0" borderId="1" xfId="4" applyFont="1" applyBorder="1"/>
    <xf numFmtId="0" fontId="4" fillId="0" borderId="2" xfId="4" applyFont="1" applyBorder="1"/>
    <xf numFmtId="0" fontId="18" fillId="0" borderId="0" xfId="4" applyFont="1"/>
    <xf numFmtId="0" fontId="14" fillId="0" borderId="2" xfId="4" applyFont="1" applyBorder="1" applyAlignment="1">
      <alignment horizontal="right"/>
    </xf>
    <xf numFmtId="43" fontId="11" fillId="0" borderId="6" xfId="4" applyNumberFormat="1" applyFont="1" applyBorder="1" applyAlignment="1">
      <alignment horizontal="left"/>
    </xf>
    <xf numFmtId="43" fontId="11" fillId="0" borderId="7" xfId="4" applyNumberFormat="1" applyFont="1" applyBorder="1" applyAlignment="1">
      <alignment horizontal="left"/>
    </xf>
    <xf numFmtId="0" fontId="16" fillId="0" borderId="9" xfId="4" applyFont="1" applyBorder="1"/>
    <xf numFmtId="0" fontId="4" fillId="0" borderId="12" xfId="4" applyFont="1" applyBorder="1"/>
    <xf numFmtId="0" fontId="4" fillId="0" borderId="8" xfId="4" applyFont="1" applyBorder="1"/>
    <xf numFmtId="0" fontId="7" fillId="0" borderId="9" xfId="4" applyFont="1" applyBorder="1"/>
    <xf numFmtId="0" fontId="10" fillId="2" borderId="16" xfId="4" applyFont="1" applyFill="1" applyBorder="1" applyAlignment="1">
      <alignment vertical="center"/>
    </xf>
    <xf numFmtId="43" fontId="11" fillId="0" borderId="17" xfId="1" applyFont="1" applyFill="1" applyBorder="1" applyAlignment="1" applyProtection="1"/>
    <xf numFmtId="43" fontId="11" fillId="0" borderId="18" xfId="1" applyFont="1" applyFill="1" applyBorder="1" applyAlignment="1" applyProtection="1"/>
    <xf numFmtId="0" fontId="10" fillId="4" borderId="14" xfId="4" applyFont="1" applyFill="1" applyBorder="1" applyAlignment="1">
      <alignment vertical="center"/>
    </xf>
    <xf numFmtId="0" fontId="10" fillId="4" borderId="7" xfId="4" applyFont="1" applyFill="1" applyBorder="1" applyAlignment="1">
      <alignment vertical="center"/>
    </xf>
    <xf numFmtId="0" fontId="6" fillId="4" borderId="16" xfId="4" applyFont="1" applyFill="1" applyBorder="1"/>
    <xf numFmtId="0" fontId="11" fillId="0" borderId="2" xfId="4" applyFont="1" applyBorder="1" applyAlignment="1">
      <alignment vertical="top"/>
    </xf>
    <xf numFmtId="0" fontId="11" fillId="0" borderId="20" xfId="4" applyFont="1" applyBorder="1"/>
    <xf numFmtId="0" fontId="11" fillId="0" borderId="21" xfId="4" applyFont="1" applyBorder="1"/>
    <xf numFmtId="0" fontId="11" fillId="0" borderId="10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5" fillId="0" borderId="0" xfId="3" applyFont="1" applyBorder="1" applyAlignment="1" applyProtection="1"/>
    <xf numFmtId="0" fontId="13" fillId="0" borderId="2" xfId="4" applyFont="1" applyBorder="1" applyAlignment="1">
      <alignment vertical="center"/>
    </xf>
    <xf numFmtId="43" fontId="11" fillId="0" borderId="5" xfId="1" applyFont="1" applyFill="1" applyBorder="1" applyAlignment="1" applyProtection="1"/>
    <xf numFmtId="0" fontId="2" fillId="0" borderId="0" xfId="4"/>
    <xf numFmtId="14" fontId="18" fillId="0" borderId="0" xfId="4" applyNumberFormat="1" applyFont="1"/>
    <xf numFmtId="43" fontId="11" fillId="0" borderId="2" xfId="1" applyFont="1" applyFill="1" applyBorder="1" applyAlignment="1" applyProtection="1">
      <alignment horizontal="right"/>
    </xf>
    <xf numFmtId="164" fontId="11" fillId="0" borderId="3" xfId="4" applyNumberFormat="1" applyFont="1" applyBorder="1" applyAlignment="1">
      <alignment horizontal="center"/>
    </xf>
    <xf numFmtId="0" fontId="18" fillId="3" borderId="0" xfId="4" applyFont="1" applyFill="1"/>
    <xf numFmtId="14" fontId="18" fillId="3" borderId="0" xfId="4" applyNumberFormat="1" applyFont="1" applyFill="1"/>
    <xf numFmtId="0" fontId="20" fillId="0" borderId="0" xfId="4" applyFont="1"/>
    <xf numFmtId="0" fontId="21" fillId="0" borderId="0" xfId="4" applyFont="1"/>
    <xf numFmtId="0" fontId="22" fillId="0" borderId="0" xfId="4" applyFont="1"/>
    <xf numFmtId="0" fontId="23" fillId="0" borderId="0" xfId="4" applyFont="1"/>
    <xf numFmtId="0" fontId="20" fillId="0" borderId="0" xfId="4" applyFont="1" applyAlignment="1">
      <alignment horizontal="center"/>
    </xf>
    <xf numFmtId="0" fontId="24" fillId="0" borderId="0" xfId="4" applyFont="1"/>
    <xf numFmtId="0" fontId="11" fillId="0" borderId="53" xfId="4" applyFont="1" applyBorder="1" applyAlignment="1">
      <alignment horizontal="right"/>
    </xf>
    <xf numFmtId="0" fontId="11" fillId="0" borderId="31" xfId="4" applyFont="1" applyBorder="1"/>
    <xf numFmtId="0" fontId="2" fillId="0" borderId="31" xfId="4" applyBorder="1"/>
    <xf numFmtId="0" fontId="2" fillId="0" borderId="54" xfId="4" applyBorder="1"/>
    <xf numFmtId="0" fontId="11" fillId="0" borderId="42" xfId="4" applyFont="1" applyBorder="1" applyAlignment="1">
      <alignment horizontal="center"/>
    </xf>
    <xf numFmtId="43" fontId="11" fillId="0" borderId="35" xfId="4" applyNumberFormat="1" applyFont="1" applyBorder="1" applyAlignment="1">
      <alignment horizontal="left"/>
    </xf>
    <xf numFmtId="0" fontId="11" fillId="0" borderId="67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9" xfId="0" applyFont="1" applyBorder="1" applyAlignment="1">
      <alignment vertical="center"/>
    </xf>
    <xf numFmtId="164" fontId="11" fillId="0" borderId="31" xfId="4" applyNumberFormat="1" applyFont="1" applyBorder="1" applyAlignment="1">
      <alignment horizontal="right"/>
    </xf>
    <xf numFmtId="43" fontId="11" fillId="0" borderId="31" xfId="4" applyNumberFormat="1" applyFont="1" applyBorder="1" applyAlignment="1">
      <alignment horizontal="right"/>
    </xf>
    <xf numFmtId="0" fontId="8" fillId="0" borderId="5" xfId="0" applyFont="1" applyBorder="1"/>
    <xf numFmtId="0" fontId="7" fillId="0" borderId="5" xfId="4" applyFont="1" applyBorder="1"/>
    <xf numFmtId="0" fontId="2" fillId="0" borderId="5" xfId="4" applyBorder="1" applyAlignment="1">
      <alignment horizontal="right"/>
    </xf>
    <xf numFmtId="0" fontId="11" fillId="0" borderId="0" xfId="4" applyFont="1" applyAlignment="1">
      <alignment horizontal="right"/>
    </xf>
    <xf numFmtId="0" fontId="27" fillId="0" borderId="0" xfId="4" applyFont="1" applyAlignment="1">
      <alignment horizontal="right"/>
    </xf>
    <xf numFmtId="165" fontId="30" fillId="0" borderId="21" xfId="5" applyNumberFormat="1" applyFont="1" applyBorder="1" applyProtection="1">
      <protection locked="0"/>
    </xf>
    <xf numFmtId="0" fontId="30" fillId="0" borderId="26" xfId="5" applyFont="1" applyBorder="1" applyProtection="1">
      <protection locked="0"/>
    </xf>
    <xf numFmtId="165" fontId="30" fillId="0" borderId="27" xfId="5" applyNumberFormat="1" applyFont="1" applyBorder="1" applyProtection="1">
      <protection locked="0"/>
    </xf>
    <xf numFmtId="0" fontId="30" fillId="0" borderId="28" xfId="5" applyFont="1" applyBorder="1" applyProtection="1">
      <protection locked="0"/>
    </xf>
    <xf numFmtId="165" fontId="1" fillId="0" borderId="27" xfId="0" applyNumberFormat="1" applyFont="1" applyBorder="1" applyProtection="1">
      <protection locked="0"/>
    </xf>
    <xf numFmtId="0" fontId="1" fillId="0" borderId="28" xfId="0" applyFont="1" applyBorder="1" applyProtection="1">
      <protection locked="0"/>
    </xf>
    <xf numFmtId="164" fontId="29" fillId="5" borderId="74" xfId="5" applyNumberFormat="1" applyFont="1" applyFill="1" applyBorder="1"/>
    <xf numFmtId="165" fontId="26" fillId="0" borderId="2" xfId="0" applyNumberFormat="1" applyFont="1" applyBorder="1" applyAlignment="1" applyProtection="1">
      <alignment horizontal="right"/>
      <protection locked="0"/>
    </xf>
    <xf numFmtId="0" fontId="18" fillId="0" borderId="0" xfId="0" applyFont="1"/>
    <xf numFmtId="164" fontId="30" fillId="0" borderId="71" xfId="5" applyNumberFormat="1" applyFont="1" applyBorder="1" applyProtection="1">
      <protection locked="0"/>
    </xf>
    <xf numFmtId="164" fontId="30" fillId="0" borderId="78" xfId="5" applyNumberFormat="1" applyFont="1" applyBorder="1" applyProtection="1">
      <protection locked="0"/>
    </xf>
    <xf numFmtId="164" fontId="1" fillId="0" borderId="78" xfId="0" applyNumberFormat="1" applyFont="1" applyBorder="1" applyProtection="1"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4" fontId="29" fillId="5" borderId="9" xfId="5" applyNumberFormat="1" applyFont="1" applyFill="1" applyBorder="1"/>
    <xf numFmtId="0" fontId="6" fillId="0" borderId="0" xfId="0" applyFont="1"/>
    <xf numFmtId="0" fontId="8" fillId="0" borderId="2" xfId="4" applyFont="1" applyBorder="1"/>
    <xf numFmtId="0" fontId="8" fillId="0" borderId="2" xfId="4" applyFont="1" applyBorder="1" applyAlignment="1">
      <alignment horizontal="center"/>
    </xf>
    <xf numFmtId="0" fontId="11" fillId="0" borderId="5" xfId="0" applyFont="1" applyBorder="1" applyAlignment="1" applyProtection="1">
      <alignment vertical="center"/>
      <protection locked="0"/>
    </xf>
    <xf numFmtId="43" fontId="2" fillId="0" borderId="31" xfId="4" applyNumberFormat="1" applyBorder="1"/>
    <xf numFmtId="43" fontId="2" fillId="0" borderId="18" xfId="4" applyNumberFormat="1" applyBorder="1"/>
    <xf numFmtId="43" fontId="2" fillId="0" borderId="55" xfId="4" applyNumberFormat="1" applyBorder="1"/>
    <xf numFmtId="0" fontId="11" fillId="0" borderId="28" xfId="4" applyFont="1" applyBorder="1" applyProtection="1">
      <protection locked="0"/>
    </xf>
    <xf numFmtId="0" fontId="11" fillId="0" borderId="27" xfId="4" applyFont="1" applyBorder="1" applyProtection="1">
      <protection locked="0"/>
    </xf>
    <xf numFmtId="0" fontId="11" fillId="0" borderId="29" xfId="4" applyFont="1" applyBorder="1" applyProtection="1">
      <protection locked="0"/>
    </xf>
    <xf numFmtId="0" fontId="11" fillId="0" borderId="30" xfId="4" applyFont="1" applyBorder="1" applyProtection="1">
      <protection locked="0"/>
    </xf>
    <xf numFmtId="0" fontId="8" fillId="0" borderId="79" xfId="4" applyFont="1" applyBorder="1"/>
    <xf numFmtId="0" fontId="8" fillId="0" borderId="80" xfId="4" applyFont="1" applyBorder="1"/>
    <xf numFmtId="0" fontId="8" fillId="0" borderId="81" xfId="4" applyFont="1" applyBorder="1"/>
    <xf numFmtId="0" fontId="8" fillId="0" borderId="5" xfId="4" applyFont="1" applyBorder="1" applyAlignment="1">
      <alignment horizontal="left"/>
    </xf>
    <xf numFmtId="0" fontId="8" fillId="0" borderId="5" xfId="4" applyFont="1" applyBorder="1" applyAlignment="1">
      <alignment horizontal="center"/>
    </xf>
    <xf numFmtId="0" fontId="8" fillId="0" borderId="11" xfId="4" applyFont="1" applyBorder="1"/>
    <xf numFmtId="0" fontId="4" fillId="0" borderId="11" xfId="4" applyFont="1" applyBorder="1"/>
    <xf numFmtId="0" fontId="8" fillId="0" borderId="27" xfId="4" applyFont="1" applyBorder="1"/>
    <xf numFmtId="0" fontId="8" fillId="0" borderId="28" xfId="4" applyFont="1" applyBorder="1"/>
    <xf numFmtId="0" fontId="11" fillId="0" borderId="3" xfId="4" applyFont="1" applyBorder="1"/>
    <xf numFmtId="43" fontId="11" fillId="0" borderId="3" xfId="4" applyNumberFormat="1" applyFont="1" applyBorder="1"/>
    <xf numFmtId="43" fontId="11" fillId="0" borderId="35" xfId="4" applyNumberFormat="1" applyFont="1" applyBorder="1"/>
    <xf numFmtId="167" fontId="11" fillId="5" borderId="3" xfId="4" applyNumberFormat="1" applyFont="1" applyFill="1" applyBorder="1" applyAlignment="1" applyProtection="1">
      <alignment horizontal="center"/>
      <protection locked="0"/>
    </xf>
    <xf numFmtId="0" fontId="11" fillId="0" borderId="3" xfId="4" applyFont="1" applyBorder="1" applyAlignment="1">
      <alignment horizontal="center"/>
    </xf>
    <xf numFmtId="0" fontId="10" fillId="2" borderId="14" xfId="4" applyFont="1" applyFill="1" applyBorder="1" applyAlignment="1">
      <alignment horizontal="left" vertical="center"/>
    </xf>
    <xf numFmtId="0" fontId="10" fillId="2" borderId="7" xfId="4" applyFont="1" applyFill="1" applyBorder="1" applyAlignment="1">
      <alignment horizontal="left" vertical="center"/>
    </xf>
    <xf numFmtId="0" fontId="11" fillId="0" borderId="3" xfId="4" applyFont="1" applyBorder="1" applyAlignment="1">
      <alignment horizontal="right"/>
    </xf>
    <xf numFmtId="0" fontId="8" fillId="0" borderId="2" xfId="4" applyFont="1" applyBorder="1" applyAlignment="1">
      <alignment horizontal="center" vertical="center"/>
    </xf>
    <xf numFmtId="0" fontId="11" fillId="0" borderId="0" xfId="4" applyFont="1"/>
    <xf numFmtId="0" fontId="10" fillId="0" borderId="0" xfId="4" applyFont="1" applyAlignment="1">
      <alignment vertical="center"/>
    </xf>
    <xf numFmtId="0" fontId="5" fillId="0" borderId="0" xfId="4" applyFont="1" applyAlignment="1">
      <alignment vertical="center" wrapText="1"/>
    </xf>
    <xf numFmtId="0" fontId="8" fillId="0" borderId="0" xfId="4" applyFont="1" applyAlignment="1">
      <alignment horizontal="center" vertical="center"/>
    </xf>
    <xf numFmtId="164" fontId="11" fillId="0" borderId="0" xfId="4" applyNumberFormat="1" applyFont="1" applyAlignment="1">
      <alignment horizontal="right"/>
    </xf>
    <xf numFmtId="164" fontId="11" fillId="0" borderId="0" xfId="4" applyNumberFormat="1" applyFont="1"/>
    <xf numFmtId="0" fontId="11" fillId="0" borderId="0" xfId="4" applyFont="1" applyAlignment="1">
      <alignment horizontal="center"/>
    </xf>
    <xf numFmtId="0" fontId="8" fillId="0" borderId="0" xfId="4" applyFont="1" applyAlignment="1">
      <alignment horizontal="right"/>
    </xf>
    <xf numFmtId="0" fontId="34" fillId="0" borderId="0" xfId="4" applyFont="1"/>
    <xf numFmtId="0" fontId="18" fillId="0" borderId="0" xfId="4" applyFont="1" applyAlignment="1">
      <alignment wrapText="1"/>
    </xf>
    <xf numFmtId="165" fontId="18" fillId="0" borderId="0" xfId="4" applyNumberFormat="1" applyFont="1" applyAlignment="1">
      <alignment horizontal="left"/>
    </xf>
    <xf numFmtId="0" fontId="35" fillId="0" borderId="0" xfId="4" applyFont="1" applyAlignment="1">
      <alignment horizontal="right"/>
    </xf>
    <xf numFmtId="0" fontId="36" fillId="0" borderId="0" xfId="4" applyFont="1"/>
    <xf numFmtId="0" fontId="37" fillId="0" borderId="0" xfId="4" applyFont="1"/>
    <xf numFmtId="0" fontId="18" fillId="0" borderId="0" xfId="4" applyFont="1" applyAlignment="1">
      <alignment horizontal="center"/>
    </xf>
    <xf numFmtId="0" fontId="7" fillId="0" borderId="19" xfId="4" applyFont="1" applyBorder="1" applyAlignment="1" applyProtection="1">
      <alignment horizontal="center"/>
      <protection locked="0"/>
    </xf>
    <xf numFmtId="14" fontId="11" fillId="0" borderId="23" xfId="4" applyNumberFormat="1" applyFont="1" applyBorder="1" applyAlignment="1" applyProtection="1">
      <alignment horizontal="center"/>
      <protection locked="0"/>
    </xf>
    <xf numFmtId="14" fontId="11" fillId="0" borderId="43" xfId="4" applyNumberFormat="1" applyFont="1" applyBorder="1" applyAlignment="1" applyProtection="1">
      <alignment horizontal="center"/>
      <protection locked="0"/>
    </xf>
    <xf numFmtId="43" fontId="11" fillId="0" borderId="36" xfId="2" applyNumberFormat="1" applyFont="1" applyFill="1" applyBorder="1" applyAlignment="1" applyProtection="1">
      <alignment horizontal="center"/>
      <protection locked="0"/>
    </xf>
    <xf numFmtId="43" fontId="11" fillId="0" borderId="37" xfId="2" applyNumberFormat="1" applyFont="1" applyFill="1" applyBorder="1" applyAlignment="1" applyProtection="1">
      <alignment horizontal="center"/>
      <protection locked="0"/>
    </xf>
    <xf numFmtId="43" fontId="11" fillId="0" borderId="38" xfId="2" applyNumberFormat="1" applyFont="1" applyFill="1" applyBorder="1" applyAlignment="1" applyProtection="1">
      <alignment horizontal="center"/>
      <protection locked="0"/>
    </xf>
    <xf numFmtId="43" fontId="11" fillId="0" borderId="39" xfId="2" applyNumberFormat="1" applyFont="1" applyFill="1" applyBorder="1" applyAlignment="1" applyProtection="1">
      <alignment horizontal="center"/>
      <protection locked="0"/>
    </xf>
    <xf numFmtId="43" fontId="11" fillId="0" borderId="40" xfId="2" applyNumberFormat="1" applyFont="1" applyFill="1" applyBorder="1" applyAlignment="1" applyProtection="1">
      <alignment horizontal="center"/>
      <protection locked="0"/>
    </xf>
    <xf numFmtId="43" fontId="11" fillId="0" borderId="41" xfId="2" applyNumberFormat="1" applyFont="1" applyFill="1" applyBorder="1" applyAlignment="1" applyProtection="1">
      <alignment horizontal="center"/>
      <protection locked="0"/>
    </xf>
    <xf numFmtId="43" fontId="11" fillId="0" borderId="42" xfId="2" applyNumberFormat="1" applyFont="1" applyFill="1" applyBorder="1" applyAlignment="1" applyProtection="1">
      <alignment horizontal="center"/>
      <protection locked="0"/>
    </xf>
    <xf numFmtId="43" fontId="11" fillId="0" borderId="35" xfId="2" applyNumberFormat="1" applyFont="1" applyFill="1" applyBorder="1" applyAlignment="1" applyProtection="1">
      <alignment horizontal="center"/>
      <protection locked="0"/>
    </xf>
    <xf numFmtId="43" fontId="11" fillId="0" borderId="59" xfId="2" applyNumberFormat="1" applyFont="1" applyFill="1" applyBorder="1" applyAlignment="1" applyProtection="1">
      <alignment horizontal="right"/>
    </xf>
    <xf numFmtId="7" fontId="11" fillId="0" borderId="60" xfId="2" applyNumberFormat="1" applyFont="1" applyFill="1" applyBorder="1" applyAlignment="1" applyProtection="1">
      <alignment horizontal="right"/>
    </xf>
    <xf numFmtId="43" fontId="8" fillId="0" borderId="5" xfId="0" applyNumberFormat="1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11" fillId="0" borderId="3" xfId="4" applyFont="1" applyBorder="1" applyAlignment="1">
      <alignment horizontal="right"/>
    </xf>
    <xf numFmtId="43" fontId="2" fillId="0" borderId="18" xfId="4" applyNumberFormat="1" applyBorder="1" applyAlignment="1" applyProtection="1">
      <alignment horizontal="center"/>
      <protection locked="0"/>
    </xf>
    <xf numFmtId="43" fontId="2" fillId="0" borderId="18" xfId="4" applyNumberFormat="1" applyBorder="1" applyAlignment="1" applyProtection="1">
      <alignment horizontal="left"/>
      <protection locked="0"/>
    </xf>
    <xf numFmtId="0" fontId="11" fillId="0" borderId="64" xfId="4" applyFont="1" applyBorder="1" applyAlignment="1">
      <alignment horizontal="center"/>
    </xf>
    <xf numFmtId="0" fontId="11" fillId="0" borderId="18" xfId="4" applyFont="1" applyBorder="1" applyAlignment="1">
      <alignment horizontal="center"/>
    </xf>
    <xf numFmtId="0" fontId="10" fillId="0" borderId="57" xfId="4" applyFont="1" applyBorder="1" applyAlignment="1">
      <alignment horizontal="right" vertical="center"/>
    </xf>
    <xf numFmtId="0" fontId="10" fillId="0" borderId="58" xfId="4" applyFont="1" applyBorder="1" applyAlignment="1">
      <alignment horizontal="right" vertical="center"/>
    </xf>
    <xf numFmtId="0" fontId="10" fillId="0" borderId="61" xfId="4" applyFont="1" applyBorder="1" applyAlignment="1">
      <alignment horizontal="right" vertical="center"/>
    </xf>
    <xf numFmtId="0" fontId="10" fillId="0" borderId="62" xfId="4" applyFont="1" applyBorder="1" applyAlignment="1">
      <alignment horizontal="right" vertical="center"/>
    </xf>
    <xf numFmtId="43" fontId="11" fillId="0" borderId="3" xfId="4" applyNumberFormat="1" applyFont="1" applyBorder="1" applyProtection="1">
      <protection locked="0"/>
    </xf>
    <xf numFmtId="43" fontId="2" fillId="0" borderId="5" xfId="4" applyNumberFormat="1" applyBorder="1" applyProtection="1">
      <protection locked="0"/>
    </xf>
    <xf numFmtId="43" fontId="11" fillId="0" borderId="3" xfId="4" applyNumberFormat="1" applyFont="1" applyBorder="1" applyAlignment="1" applyProtection="1">
      <alignment horizontal="center"/>
      <protection locked="0"/>
    </xf>
    <xf numFmtId="0" fontId="11" fillId="0" borderId="19" xfId="4" applyFont="1" applyBorder="1" applyAlignment="1">
      <alignment horizontal="left" vertical="center" wrapText="1"/>
    </xf>
    <xf numFmtId="0" fontId="11" fillId="0" borderId="24" xfId="4" applyFont="1" applyBorder="1" applyAlignment="1">
      <alignment horizontal="left" vertical="center" wrapText="1"/>
    </xf>
    <xf numFmtId="0" fontId="10" fillId="0" borderId="44" xfId="4" applyFont="1" applyBorder="1" applyAlignment="1">
      <alignment horizontal="left" vertical="center"/>
    </xf>
    <xf numFmtId="0" fontId="10" fillId="0" borderId="19" xfId="4" applyFont="1" applyBorder="1" applyAlignment="1">
      <alignment horizontal="left" vertical="center"/>
    </xf>
    <xf numFmtId="0" fontId="10" fillId="0" borderId="69" xfId="4" applyFont="1" applyBorder="1" applyAlignment="1">
      <alignment horizontal="left" vertical="center"/>
    </xf>
    <xf numFmtId="43" fontId="11" fillId="0" borderId="19" xfId="4" applyNumberFormat="1" applyFont="1" applyBorder="1" applyAlignment="1" applyProtection="1">
      <alignment horizontal="center"/>
      <protection locked="0"/>
    </xf>
    <xf numFmtId="43" fontId="2" fillId="0" borderId="0" xfId="4" applyNumberFormat="1" applyAlignment="1" applyProtection="1">
      <alignment horizontal="left"/>
      <protection locked="0"/>
    </xf>
    <xf numFmtId="43" fontId="11" fillId="0" borderId="31" xfId="1" applyFont="1" applyFill="1" applyBorder="1" applyAlignment="1" applyProtection="1">
      <alignment horizontal="left"/>
      <protection locked="0"/>
    </xf>
    <xf numFmtId="43" fontId="2" fillId="0" borderId="3" xfId="4" applyNumberFormat="1" applyBorder="1" applyAlignment="1" applyProtection="1">
      <alignment horizontal="center"/>
      <protection locked="0"/>
    </xf>
    <xf numFmtId="0" fontId="11" fillId="0" borderId="15" xfId="4" applyFont="1" applyBorder="1" applyAlignment="1">
      <alignment horizontal="right"/>
    </xf>
    <xf numFmtId="0" fontId="11" fillId="0" borderId="31" xfId="4" applyFont="1" applyBorder="1" applyAlignment="1">
      <alignment horizontal="right"/>
    </xf>
    <xf numFmtId="0" fontId="11" fillId="0" borderId="64" xfId="4" applyFont="1" applyBorder="1" applyAlignment="1">
      <alignment horizontal="right"/>
    </xf>
    <xf numFmtId="0" fontId="11" fillId="0" borderId="18" xfId="4" applyFont="1" applyBorder="1" applyAlignment="1">
      <alignment horizontal="right"/>
    </xf>
    <xf numFmtId="0" fontId="11" fillId="0" borderId="53" xfId="4" applyFont="1" applyBorder="1" applyAlignment="1">
      <alignment horizontal="center"/>
    </xf>
    <xf numFmtId="0" fontId="11" fillId="0" borderId="0" xfId="4" applyFont="1" applyAlignment="1">
      <alignment horizontal="center"/>
    </xf>
    <xf numFmtId="0" fontId="11" fillId="0" borderId="44" xfId="4" applyFont="1" applyBorder="1" applyAlignment="1">
      <alignment horizontal="right" vertical="center"/>
    </xf>
    <xf numFmtId="0" fontId="11" fillId="0" borderId="19" xfId="4" applyFont="1" applyBorder="1" applyAlignment="1">
      <alignment horizontal="right" vertical="center"/>
    </xf>
    <xf numFmtId="0" fontId="11" fillId="0" borderId="28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/>
    </xf>
    <xf numFmtId="166" fontId="19" fillId="0" borderId="42" xfId="0" applyNumberFormat="1" applyFont="1" applyBorder="1" applyAlignment="1" applyProtection="1">
      <alignment horizontal="center" vertical="center" wrapText="1"/>
      <protection locked="0"/>
    </xf>
    <xf numFmtId="166" fontId="19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17" xfId="4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6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166" fontId="19" fillId="0" borderId="4" xfId="0" applyNumberFormat="1" applyFont="1" applyBorder="1" applyAlignment="1" applyProtection="1">
      <alignment horizontal="center" vertical="center" wrapText="1"/>
      <protection locked="0"/>
    </xf>
    <xf numFmtId="166" fontId="19" fillId="0" borderId="48" xfId="0" applyNumberFormat="1" applyFont="1" applyBorder="1" applyAlignment="1" applyProtection="1">
      <alignment horizontal="center" vertical="center" wrapText="1"/>
      <protection locked="0"/>
    </xf>
    <xf numFmtId="14" fontId="19" fillId="0" borderId="42" xfId="0" applyNumberFormat="1" applyFont="1" applyBorder="1" applyAlignment="1" applyProtection="1">
      <alignment horizontal="center" vertical="center" wrapText="1"/>
      <protection locked="0"/>
    </xf>
    <xf numFmtId="14" fontId="19" fillId="0" borderId="51" xfId="0" applyNumberFormat="1" applyFont="1" applyBorder="1" applyAlignment="1" applyProtection="1">
      <alignment horizontal="center" vertical="center" wrapText="1"/>
      <protection locked="0"/>
    </xf>
    <xf numFmtId="14" fontId="19" fillId="0" borderId="4" xfId="0" applyNumberFormat="1" applyFont="1" applyBorder="1" applyAlignment="1" applyProtection="1">
      <alignment horizontal="center" vertical="center" wrapText="1"/>
      <protection locked="0"/>
    </xf>
    <xf numFmtId="14" fontId="19" fillId="0" borderId="52" xfId="0" applyNumberFormat="1" applyFont="1" applyBorder="1" applyAlignment="1" applyProtection="1">
      <alignment horizontal="center" vertical="center" wrapText="1"/>
      <protection locked="0"/>
    </xf>
    <xf numFmtId="0" fontId="19" fillId="0" borderId="30" xfId="0" applyFont="1" applyBorder="1" applyAlignment="1" applyProtection="1">
      <alignment horizontal="center" vertical="center" wrapText="1"/>
      <protection locked="0"/>
    </xf>
    <xf numFmtId="14" fontId="19" fillId="0" borderId="35" xfId="0" applyNumberFormat="1" applyFont="1" applyBorder="1" applyAlignment="1" applyProtection="1">
      <alignment horizontal="center" vertical="center" wrapText="1"/>
      <protection locked="0"/>
    </xf>
    <xf numFmtId="166" fontId="19" fillId="0" borderId="5" xfId="0" applyNumberFormat="1" applyFont="1" applyBorder="1" applyAlignment="1" applyProtection="1">
      <alignment horizontal="center" vertical="center" wrapText="1"/>
      <protection locked="0"/>
    </xf>
    <xf numFmtId="165" fontId="18" fillId="0" borderId="0" xfId="4" applyNumberFormat="1" applyFont="1" applyAlignment="1">
      <alignment horizontal="left"/>
    </xf>
    <xf numFmtId="0" fontId="10" fillId="2" borderId="14" xfId="4" applyFont="1" applyFill="1" applyBorder="1" applyAlignment="1">
      <alignment horizontal="left" vertical="center"/>
    </xf>
    <xf numFmtId="0" fontId="10" fillId="2" borderId="7" xfId="4" applyFont="1" applyFill="1" applyBorder="1" applyAlignment="1">
      <alignment horizontal="left" vertical="center"/>
    </xf>
    <xf numFmtId="0" fontId="10" fillId="2" borderId="16" xfId="4" applyFont="1" applyFill="1" applyBorder="1" applyAlignment="1">
      <alignment horizontal="left" vertical="center"/>
    </xf>
    <xf numFmtId="0" fontId="8" fillId="0" borderId="0" xfId="4" applyFont="1" applyAlignment="1">
      <alignment horizontal="center" vertical="center"/>
    </xf>
    <xf numFmtId="0" fontId="11" fillId="0" borderId="49" xfId="4" applyFont="1" applyBorder="1" applyAlignment="1">
      <alignment horizontal="right" vertical="center"/>
    </xf>
    <xf numFmtId="0" fontId="11" fillId="0" borderId="0" xfId="4" applyFont="1" applyAlignment="1">
      <alignment horizontal="right" vertical="center"/>
    </xf>
    <xf numFmtId="0" fontId="11" fillId="0" borderId="20" xfId="4" applyFont="1" applyBorder="1" applyAlignment="1">
      <alignment horizontal="right" vertical="center"/>
    </xf>
    <xf numFmtId="0" fontId="11" fillId="0" borderId="31" xfId="4" applyFont="1" applyBorder="1" applyAlignment="1">
      <alignment horizontal="right" vertical="center"/>
    </xf>
    <xf numFmtId="49" fontId="11" fillId="0" borderId="3" xfId="4" applyNumberFormat="1" applyFont="1" applyBorder="1" applyAlignment="1" applyProtection="1">
      <alignment horizontal="center"/>
      <protection locked="0"/>
    </xf>
    <xf numFmtId="0" fontId="8" fillId="0" borderId="11" xfId="4" applyFont="1" applyBorder="1" applyAlignment="1">
      <alignment horizontal="center" vertical="center"/>
    </xf>
    <xf numFmtId="0" fontId="10" fillId="2" borderId="64" xfId="4" applyFont="1" applyFill="1" applyBorder="1" applyAlignment="1">
      <alignment horizontal="left" vertical="center" wrapText="1"/>
    </xf>
    <xf numFmtId="0" fontId="10" fillId="2" borderId="18" xfId="4" applyFont="1" applyFill="1" applyBorder="1" applyAlignment="1">
      <alignment horizontal="left" vertical="center"/>
    </xf>
    <xf numFmtId="0" fontId="10" fillId="2" borderId="65" xfId="4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66" xfId="0" applyFont="1" applyFill="1" applyBorder="1" applyAlignment="1">
      <alignment horizontal="left" vertical="center"/>
    </xf>
    <xf numFmtId="0" fontId="16" fillId="0" borderId="53" xfId="3" applyFont="1" applyBorder="1" applyAlignment="1" applyProtection="1">
      <alignment horizontal="left" vertical="center" wrapText="1"/>
    </xf>
    <xf numFmtId="0" fontId="16" fillId="0" borderId="0" xfId="3" applyFont="1" applyBorder="1" applyAlignment="1" applyProtection="1">
      <alignment horizontal="left" vertical="center" wrapText="1"/>
    </xf>
    <xf numFmtId="0" fontId="11" fillId="0" borderId="13" xfId="4" applyFont="1" applyBorder="1" applyAlignment="1">
      <alignment horizontal="right"/>
    </xf>
    <xf numFmtId="49" fontId="8" fillId="0" borderId="15" xfId="3" applyNumberFormat="1" applyFont="1" applyFill="1" applyBorder="1" applyAlignment="1" applyProtection="1">
      <alignment horizontal="center" vertical="center" wrapText="1"/>
    </xf>
    <xf numFmtId="49" fontId="8" fillId="0" borderId="31" xfId="3" applyNumberFormat="1" applyFont="1" applyFill="1" applyBorder="1" applyAlignment="1" applyProtection="1">
      <alignment horizontal="center" vertical="center" wrapText="1"/>
    </xf>
    <xf numFmtId="49" fontId="8" fillId="0" borderId="54" xfId="3" applyNumberFormat="1" applyFont="1" applyFill="1" applyBorder="1" applyAlignment="1" applyProtection="1">
      <alignment horizontal="center" vertical="center" wrapText="1"/>
    </xf>
    <xf numFmtId="0" fontId="8" fillId="0" borderId="2" xfId="4" applyFont="1" applyBorder="1" applyAlignment="1">
      <alignment horizontal="center" vertical="center"/>
    </xf>
    <xf numFmtId="0" fontId="8" fillId="0" borderId="12" xfId="4" applyFont="1" applyBorder="1" applyAlignment="1">
      <alignment horizontal="center" vertical="center"/>
    </xf>
    <xf numFmtId="0" fontId="11" fillId="0" borderId="0" xfId="4" applyFont="1" applyAlignment="1" applyProtection="1">
      <alignment horizontal="center"/>
      <protection locked="0"/>
    </xf>
    <xf numFmtId="0" fontId="11" fillId="0" borderId="11" xfId="4" applyFont="1" applyBorder="1" applyAlignment="1" applyProtection="1">
      <alignment horizontal="center"/>
      <protection locked="0"/>
    </xf>
    <xf numFmtId="0" fontId="11" fillId="0" borderId="31" xfId="4" applyFont="1" applyBorder="1" applyAlignment="1" applyProtection="1">
      <alignment horizontal="center"/>
      <protection locked="0"/>
    </xf>
    <xf numFmtId="0" fontId="11" fillId="0" borderId="54" xfId="4" applyFont="1" applyBorder="1" applyAlignment="1" applyProtection="1">
      <alignment horizontal="center"/>
      <protection locked="0"/>
    </xf>
    <xf numFmtId="0" fontId="11" fillId="0" borderId="3" xfId="4" applyFont="1" applyBorder="1" applyAlignment="1" applyProtection="1">
      <alignment horizontal="left"/>
      <protection locked="0"/>
    </xf>
    <xf numFmtId="0" fontId="11" fillId="0" borderId="3" xfId="4" applyFont="1" applyBorder="1" applyAlignment="1" applyProtection="1">
      <alignment horizontal="center"/>
      <protection locked="0"/>
    </xf>
    <xf numFmtId="0" fontId="11" fillId="0" borderId="35" xfId="4" applyFont="1" applyBorder="1" applyAlignment="1" applyProtection="1">
      <alignment horizontal="center"/>
      <protection locked="0"/>
    </xf>
    <xf numFmtId="0" fontId="11" fillId="0" borderId="31" xfId="4" applyFont="1" applyBorder="1" applyAlignment="1" applyProtection="1">
      <alignment horizontal="left"/>
      <protection locked="0"/>
    </xf>
    <xf numFmtId="0" fontId="15" fillId="0" borderId="3" xfId="3" applyFont="1" applyFill="1" applyBorder="1" applyAlignment="1" applyProtection="1">
      <alignment horizontal="left"/>
      <protection locked="0"/>
    </xf>
    <xf numFmtId="0" fontId="10" fillId="0" borderId="82" xfId="4" applyFont="1" applyBorder="1" applyAlignment="1">
      <alignment horizontal="center"/>
    </xf>
    <xf numFmtId="0" fontId="10" fillId="0" borderId="9" xfId="4" applyFont="1" applyBorder="1" applyAlignment="1">
      <alignment horizontal="center"/>
    </xf>
    <xf numFmtId="0" fontId="10" fillId="0" borderId="8" xfId="4" applyFont="1" applyBorder="1" applyAlignment="1">
      <alignment horizontal="center"/>
    </xf>
    <xf numFmtId="0" fontId="12" fillId="0" borderId="10" xfId="4" applyFont="1" applyBorder="1" applyAlignment="1">
      <alignment horizontal="center"/>
    </xf>
    <xf numFmtId="0" fontId="12" fillId="0" borderId="9" xfId="4" applyFont="1" applyBorder="1" applyAlignment="1">
      <alignment horizontal="center"/>
    </xf>
    <xf numFmtId="0" fontId="12" fillId="0" borderId="8" xfId="4" applyFont="1" applyBorder="1" applyAlignment="1">
      <alignment horizontal="center"/>
    </xf>
    <xf numFmtId="49" fontId="11" fillId="0" borderId="3" xfId="4" applyNumberFormat="1" applyFont="1" applyBorder="1" applyAlignment="1">
      <alignment horizontal="right"/>
    </xf>
    <xf numFmtId="164" fontId="10" fillId="0" borderId="17" xfId="4" applyNumberFormat="1" applyFont="1" applyBorder="1" applyAlignment="1">
      <alignment horizontal="center"/>
    </xf>
    <xf numFmtId="164" fontId="10" fillId="0" borderId="65" xfId="4" applyNumberFormat="1" applyFont="1" applyBorder="1" applyAlignment="1">
      <alignment horizontal="center"/>
    </xf>
    <xf numFmtId="0" fontId="11" fillId="0" borderId="61" xfId="4" applyFont="1" applyBorder="1" applyAlignment="1">
      <alignment horizontal="right" vertical="center"/>
    </xf>
    <xf numFmtId="0" fontId="11" fillId="0" borderId="62" xfId="4" applyFont="1" applyBorder="1" applyAlignment="1">
      <alignment horizontal="right" vertical="center"/>
    </xf>
    <xf numFmtId="0" fontId="11" fillId="0" borderId="53" xfId="4" applyFont="1" applyBorder="1" applyAlignment="1">
      <alignment horizontal="right" vertical="center"/>
    </xf>
    <xf numFmtId="0" fontId="11" fillId="0" borderId="68" xfId="4" applyFont="1" applyBorder="1" applyAlignment="1">
      <alignment horizontal="right" vertical="center"/>
    </xf>
    <xf numFmtId="0" fontId="11" fillId="0" borderId="13" xfId="4" applyFont="1" applyBorder="1" applyAlignment="1">
      <alignment horizontal="center"/>
    </xf>
    <xf numFmtId="0" fontId="11" fillId="0" borderId="3" xfId="4" applyFont="1" applyBorder="1" applyAlignment="1">
      <alignment horizontal="center"/>
    </xf>
    <xf numFmtId="7" fontId="11" fillId="0" borderId="31" xfId="4" applyNumberFormat="1" applyFont="1" applyBorder="1" applyAlignment="1">
      <alignment horizontal="center"/>
    </xf>
    <xf numFmtId="7" fontId="11" fillId="0" borderId="54" xfId="4" applyNumberFormat="1" applyFont="1" applyBorder="1" applyAlignment="1">
      <alignment horizontal="center"/>
    </xf>
    <xf numFmtId="14" fontId="11" fillId="0" borderId="28" xfId="0" applyNumberFormat="1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14" fontId="11" fillId="0" borderId="28" xfId="0" applyNumberFormat="1" applyFont="1" applyBorder="1" applyAlignment="1" applyProtection="1">
      <alignment horizontal="center" vertical="center" wrapText="1"/>
      <protection locked="0"/>
    </xf>
    <xf numFmtId="0" fontId="11" fillId="0" borderId="28" xfId="0" applyFont="1" applyBorder="1" applyAlignment="1" applyProtection="1">
      <alignment horizontal="center" vertical="center" wrapText="1"/>
      <protection locked="0"/>
    </xf>
    <xf numFmtId="0" fontId="19" fillId="0" borderId="26" xfId="0" applyFont="1" applyBorder="1" applyAlignment="1" applyProtection="1">
      <alignment horizontal="center" vertical="center" wrapText="1"/>
      <protection locked="0"/>
    </xf>
    <xf numFmtId="166" fontId="19" fillId="0" borderId="35" xfId="0" applyNumberFormat="1" applyFont="1" applyBorder="1" applyAlignment="1" applyProtection="1">
      <alignment horizontal="center" vertical="center" wrapText="1"/>
      <protection locked="0"/>
    </xf>
    <xf numFmtId="44" fontId="2" fillId="0" borderId="1" xfId="4" applyNumberFormat="1" applyBorder="1" applyAlignment="1">
      <alignment horizontal="center"/>
    </xf>
    <xf numFmtId="44" fontId="2" fillId="0" borderId="12" xfId="4" applyNumberFormat="1" applyBorder="1" applyAlignment="1">
      <alignment horizontal="center"/>
    </xf>
    <xf numFmtId="0" fontId="19" fillId="0" borderId="28" xfId="0" applyFont="1" applyBorder="1" applyAlignment="1" applyProtection="1">
      <alignment horizontal="center" vertical="center" wrapText="1"/>
      <protection locked="0"/>
    </xf>
    <xf numFmtId="43" fontId="2" fillId="0" borderId="19" xfId="2" applyNumberFormat="1" applyFont="1" applyFill="1" applyBorder="1" applyAlignment="1" applyProtection="1">
      <alignment horizontal="center"/>
      <protection locked="0"/>
    </xf>
    <xf numFmtId="166" fontId="19" fillId="0" borderId="42" xfId="0" applyNumberFormat="1" applyFont="1" applyBorder="1" applyAlignment="1">
      <alignment horizontal="center" vertical="center" wrapText="1"/>
    </xf>
    <xf numFmtId="166" fontId="19" fillId="0" borderId="35" xfId="0" applyNumberFormat="1" applyFont="1" applyBorder="1" applyAlignment="1">
      <alignment horizontal="center" vertical="center" wrapText="1"/>
    </xf>
    <xf numFmtId="0" fontId="11" fillId="0" borderId="42" xfId="4" applyFont="1" applyBorder="1" applyAlignment="1" applyProtection="1">
      <alignment horizontal="center"/>
      <protection locked="0"/>
    </xf>
    <xf numFmtId="0" fontId="11" fillId="0" borderId="51" xfId="4" applyFont="1" applyBorder="1" applyAlignment="1" applyProtection="1">
      <alignment horizontal="center"/>
      <protection locked="0"/>
    </xf>
    <xf numFmtId="0" fontId="11" fillId="0" borderId="4" xfId="4" applyFont="1" applyBorder="1" applyAlignment="1" applyProtection="1">
      <alignment horizontal="center"/>
      <protection locked="0"/>
    </xf>
    <xf numFmtId="0" fontId="11" fillId="0" borderId="52" xfId="4" applyFont="1" applyBorder="1" applyAlignment="1" applyProtection="1">
      <alignment horizontal="center"/>
      <protection locked="0"/>
    </xf>
    <xf numFmtId="0" fontId="9" fillId="0" borderId="15" xfId="4" applyFont="1" applyBorder="1" applyAlignment="1">
      <alignment horizontal="center"/>
    </xf>
    <xf numFmtId="0" fontId="9" fillId="0" borderId="31" xfId="4" applyFont="1" applyBorder="1" applyAlignment="1">
      <alignment horizontal="center"/>
    </xf>
    <xf numFmtId="0" fontId="9" fillId="0" borderId="0" xfId="4" applyFont="1" applyAlignment="1">
      <alignment horizontal="center"/>
    </xf>
    <xf numFmtId="0" fontId="9" fillId="0" borderId="11" xfId="4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1" xfId="4" applyFont="1" applyBorder="1" applyAlignment="1" applyProtection="1">
      <alignment horizontal="center"/>
      <protection locked="0"/>
    </xf>
    <xf numFmtId="0" fontId="11" fillId="0" borderId="63" xfId="4" applyFont="1" applyBorder="1" applyAlignment="1">
      <alignment horizontal="right" vertical="center"/>
    </xf>
    <xf numFmtId="0" fontId="11" fillId="0" borderId="37" xfId="4" applyFont="1" applyBorder="1" applyAlignment="1">
      <alignment horizontal="right" vertical="center"/>
    </xf>
    <xf numFmtId="7" fontId="10" fillId="0" borderId="7" xfId="2" applyNumberFormat="1" applyFont="1" applyBorder="1" applyAlignment="1" applyProtection="1">
      <alignment horizontal="center"/>
    </xf>
    <xf numFmtId="44" fontId="10" fillId="0" borderId="45" xfId="2" applyFont="1" applyBorder="1" applyAlignment="1" applyProtection="1">
      <alignment horizontal="center"/>
    </xf>
    <xf numFmtId="43" fontId="11" fillId="0" borderId="62" xfId="2" applyNumberFormat="1" applyFont="1" applyFill="1" applyBorder="1" applyAlignment="1" applyProtection="1">
      <alignment horizontal="center"/>
      <protection locked="0"/>
    </xf>
    <xf numFmtId="0" fontId="11" fillId="0" borderId="10" xfId="4" applyFont="1" applyBorder="1" applyAlignment="1">
      <alignment horizontal="center" vertical="center" wrapText="1"/>
    </xf>
    <xf numFmtId="0" fontId="11" fillId="0" borderId="9" xfId="4" applyFont="1" applyBorder="1" applyAlignment="1">
      <alignment horizontal="center" vertical="center" wrapText="1"/>
    </xf>
    <xf numFmtId="0" fontId="11" fillId="0" borderId="8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 wrapText="1"/>
    </xf>
    <xf numFmtId="0" fontId="11" fillId="0" borderId="12" xfId="4" applyFont="1" applyBorder="1" applyAlignment="1">
      <alignment horizontal="center" vertical="center" wrapText="1"/>
    </xf>
    <xf numFmtId="7" fontId="11" fillId="0" borderId="54" xfId="2" applyNumberFormat="1" applyFont="1" applyFill="1" applyBorder="1" applyAlignment="1" applyProtection="1">
      <alignment horizontal="right"/>
    </xf>
    <xf numFmtId="0" fontId="16" fillId="0" borderId="44" xfId="4" applyFont="1" applyBorder="1" applyAlignment="1" applyProtection="1">
      <alignment horizontal="center"/>
      <protection locked="0"/>
    </xf>
    <xf numFmtId="0" fontId="16" fillId="0" borderId="19" xfId="4" applyFont="1" applyBorder="1" applyAlignment="1" applyProtection="1">
      <alignment horizontal="center"/>
      <protection locked="0"/>
    </xf>
    <xf numFmtId="0" fontId="10" fillId="4" borderId="14" xfId="4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vertical="center"/>
    </xf>
    <xf numFmtId="0" fontId="11" fillId="4" borderId="45" xfId="0" applyFont="1" applyFill="1" applyBorder="1" applyAlignment="1">
      <alignment vertical="center"/>
    </xf>
    <xf numFmtId="0" fontId="11" fillId="0" borderId="51" xfId="4" applyFont="1" applyBorder="1" applyAlignment="1">
      <alignment horizontal="right"/>
    </xf>
    <xf numFmtId="43" fontId="7" fillId="0" borderId="19" xfId="4" applyNumberFormat="1" applyFont="1" applyBorder="1" applyAlignment="1" applyProtection="1">
      <alignment horizontal="center"/>
      <protection locked="0"/>
    </xf>
    <xf numFmtId="49" fontId="8" fillId="0" borderId="2" xfId="4" applyNumberFormat="1" applyFont="1" applyBorder="1" applyAlignment="1" applyProtection="1">
      <alignment horizontal="left"/>
      <protection locked="0"/>
    </xf>
    <xf numFmtId="49" fontId="8" fillId="0" borderId="12" xfId="4" applyNumberFormat="1" applyFont="1" applyBorder="1" applyAlignment="1" applyProtection="1">
      <alignment horizontal="left"/>
      <protection locked="0"/>
    </xf>
    <xf numFmtId="0" fontId="8" fillId="0" borderId="42" xfId="4" applyFont="1" applyBorder="1" applyAlignment="1">
      <alignment horizontal="center"/>
    </xf>
    <xf numFmtId="0" fontId="8" fillId="0" borderId="51" xfId="4" applyFont="1" applyBorder="1" applyAlignment="1">
      <alignment horizontal="center"/>
    </xf>
    <xf numFmtId="0" fontId="7" fillId="0" borderId="5" xfId="4" applyFont="1" applyBorder="1" applyAlignment="1" applyProtection="1">
      <alignment horizontal="center"/>
      <protection locked="0"/>
    </xf>
    <xf numFmtId="0" fontId="7" fillId="0" borderId="48" xfId="4" applyFont="1" applyBorder="1" applyAlignment="1" applyProtection="1">
      <alignment horizontal="center"/>
      <protection locked="0"/>
    </xf>
    <xf numFmtId="43" fontId="11" fillId="0" borderId="42" xfId="4" applyNumberFormat="1" applyFont="1" applyBorder="1" applyAlignment="1">
      <alignment horizontal="center"/>
    </xf>
    <xf numFmtId="7" fontId="11" fillId="0" borderId="51" xfId="4" applyNumberFormat="1" applyFont="1" applyBorder="1" applyAlignment="1">
      <alignment horizontal="center"/>
    </xf>
    <xf numFmtId="43" fontId="11" fillId="0" borderId="31" xfId="4" applyNumberFormat="1" applyFont="1" applyBorder="1" applyAlignment="1" applyProtection="1">
      <alignment horizontal="center"/>
      <protection locked="0"/>
    </xf>
    <xf numFmtId="0" fontId="11" fillId="0" borderId="0" xfId="4" applyFont="1" applyAlignment="1">
      <alignment horizontal="right"/>
    </xf>
    <xf numFmtId="43" fontId="11" fillId="0" borderId="19" xfId="4" applyNumberFormat="1" applyFont="1" applyBorder="1" applyAlignment="1">
      <alignment horizontal="center"/>
    </xf>
    <xf numFmtId="43" fontId="11" fillId="0" borderId="24" xfId="4" applyNumberFormat="1" applyFont="1" applyBorder="1" applyAlignment="1">
      <alignment horizontal="center"/>
    </xf>
    <xf numFmtId="14" fontId="11" fillId="0" borderId="24" xfId="4" applyNumberFormat="1" applyFont="1" applyBorder="1" applyAlignment="1" applyProtection="1">
      <alignment horizontal="center"/>
      <protection locked="0"/>
    </xf>
    <xf numFmtId="0" fontId="11" fillId="0" borderId="19" xfId="4" applyFont="1" applyBorder="1" applyAlignment="1">
      <alignment horizontal="right"/>
    </xf>
    <xf numFmtId="43" fontId="11" fillId="0" borderId="46" xfId="2" applyNumberFormat="1" applyFont="1" applyFill="1" applyBorder="1" applyAlignment="1" applyProtection="1">
      <alignment horizontal="center"/>
      <protection locked="0"/>
    </xf>
    <xf numFmtId="43" fontId="11" fillId="0" borderId="47" xfId="2" applyNumberFormat="1" applyFont="1" applyFill="1" applyBorder="1" applyAlignment="1" applyProtection="1">
      <alignment horizontal="center"/>
      <protection locked="0"/>
    </xf>
    <xf numFmtId="164" fontId="6" fillId="0" borderId="49" xfId="4" applyNumberFormat="1" applyFont="1" applyBorder="1" applyAlignment="1">
      <alignment horizontal="center"/>
    </xf>
    <xf numFmtId="164" fontId="6" fillId="0" borderId="50" xfId="4" applyNumberFormat="1" applyFont="1" applyBorder="1" applyAlignment="1">
      <alignment horizontal="center"/>
    </xf>
    <xf numFmtId="43" fontId="11" fillId="0" borderId="3" xfId="2" applyNumberFormat="1" applyFont="1" applyFill="1" applyBorder="1" applyAlignment="1" applyProtection="1">
      <alignment horizontal="center"/>
      <protection locked="0"/>
    </xf>
    <xf numFmtId="43" fontId="11" fillId="0" borderId="13" xfId="4" applyNumberFormat="1" applyFont="1" applyBorder="1" applyAlignment="1">
      <alignment horizontal="right"/>
    </xf>
    <xf numFmtId="43" fontId="11" fillId="0" borderId="3" xfId="4" applyNumberFormat="1" applyFont="1" applyBorder="1" applyAlignment="1">
      <alignment horizontal="right"/>
    </xf>
    <xf numFmtId="165" fontId="26" fillId="0" borderId="67" xfId="0" applyNumberFormat="1" applyFont="1" applyBorder="1" applyAlignment="1" applyProtection="1">
      <alignment horizontal="right"/>
      <protection locked="0"/>
    </xf>
    <xf numFmtId="165" fontId="26" fillId="0" borderId="5" xfId="0" applyNumberFormat="1" applyFont="1" applyBorder="1" applyAlignment="1" applyProtection="1">
      <alignment horizontal="right"/>
      <protection locked="0"/>
    </xf>
    <xf numFmtId="0" fontId="28" fillId="0" borderId="14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165" fontId="29" fillId="0" borderId="70" xfId="5" applyNumberFormat="1" applyFont="1" applyBorder="1" applyAlignment="1">
      <alignment horizontal="center" wrapText="1"/>
    </xf>
    <xf numFmtId="165" fontId="29" fillId="0" borderId="72" xfId="5" applyNumberFormat="1" applyFont="1" applyBorder="1" applyAlignment="1">
      <alignment horizontal="center" wrapText="1"/>
    </xf>
    <xf numFmtId="0" fontId="29" fillId="0" borderId="75" xfId="5" applyFont="1" applyBorder="1" applyAlignment="1">
      <alignment horizontal="center" wrapText="1"/>
    </xf>
    <xf numFmtId="0" fontId="29" fillId="0" borderId="73" xfId="5" applyFont="1" applyBorder="1" applyAlignment="1">
      <alignment horizontal="center" wrapText="1"/>
    </xf>
    <xf numFmtId="0" fontId="29" fillId="0" borderId="76" xfId="5" applyFont="1" applyBorder="1" applyAlignment="1">
      <alignment horizontal="center" wrapText="1"/>
    </xf>
    <xf numFmtId="0" fontId="29" fillId="0" borderId="77" xfId="5" applyFont="1" applyBorder="1" applyAlignment="1">
      <alignment horizontal="center" wrapText="1"/>
    </xf>
  </cellXfs>
  <cellStyles count="6">
    <cellStyle name="Comma" xfId="1" builtinId="3"/>
    <cellStyle name="Currency" xfId="2" builtinId="4"/>
    <cellStyle name="Hyperlink" xfId="3" builtinId="8"/>
    <cellStyle name="Normal" xfId="0" builtinId="0"/>
    <cellStyle name="Normal 2" xfId="5" xr:uid="{00000000-0005-0000-0000-000004000000}"/>
    <cellStyle name="Normal_travelform" xfId="4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5</xdr:row>
          <xdr:rowOff>28575</xdr:rowOff>
        </xdr:from>
        <xdr:to>
          <xdr:col>13</xdr:col>
          <xdr:colOff>142875</xdr:colOff>
          <xdr:row>6</xdr:row>
          <xdr:rowOff>104775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333375</xdr:colOff>
          <xdr:row>5</xdr:row>
          <xdr:rowOff>38100</xdr:rowOff>
        </xdr:from>
        <xdr:to>
          <xdr:col>14</xdr:col>
          <xdr:colOff>304800</xdr:colOff>
          <xdr:row>6</xdr:row>
          <xdr:rowOff>76200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371475</xdr:colOff>
          <xdr:row>34</xdr:row>
          <xdr:rowOff>104775</xdr:rowOff>
        </xdr:from>
        <xdr:to>
          <xdr:col>5</xdr:col>
          <xdr:colOff>323850</xdr:colOff>
          <xdr:row>36</xdr:row>
          <xdr:rowOff>66675</xdr:rowOff>
        </xdr:to>
        <xdr:grpSp>
          <xdr:nvGrpSpPr>
            <xdr:cNvPr id="1084" name="Group 1">
              <a:extLs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845343" y="7413959"/>
              <a:ext cx="854744" cy="342900"/>
              <a:chOff x="1914522" y="8686849"/>
              <a:chExt cx="847710" cy="514352"/>
            </a:xfrm>
          </xdr:grpSpPr>
          <xdr:sp macro="" textlink="">
            <xdr:nvSpPr>
              <xdr:cNvPr id="1050" name="Check Box 26" hidden="1">
                <a:extLst>
                  <a:ext uri="{63B3BB69-23CF-44E3-9099-C40C66FF867C}">
                    <a14:compatExt spid="_x0000_s1050"/>
                  </a:ext>
                  <a:ext uri="{FF2B5EF4-FFF2-40B4-BE49-F238E27FC236}">
                    <a16:creationId xmlns:a16="http://schemas.microsoft.com/office/drawing/2014/main" id="{00000000-0008-0000-0000-00001A040000}"/>
                  </a:ext>
                </a:extLst>
              </xdr:cNvPr>
              <xdr:cNvSpPr/>
            </xdr:nvSpPr>
            <xdr:spPr bwMode="auto">
              <a:xfrm>
                <a:off x="1914522" y="8686849"/>
                <a:ext cx="466725" cy="51435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  <xdr:sp macro="" textlink="">
            <xdr:nvSpPr>
              <xdr:cNvPr id="1051" name="Check Box 27" hidden="1">
                <a:extLst>
                  <a:ext uri="{63B3BB69-23CF-44E3-9099-C40C66FF867C}">
                    <a14:compatExt spid="_x0000_s1051"/>
                  </a:ext>
                  <a:ext uri="{FF2B5EF4-FFF2-40B4-BE49-F238E27FC236}">
                    <a16:creationId xmlns:a16="http://schemas.microsoft.com/office/drawing/2014/main" id="{00000000-0008-0000-0000-00001B040000}"/>
                  </a:ext>
                </a:extLst>
              </xdr:cNvPr>
              <xdr:cNvSpPr/>
            </xdr:nvSpPr>
            <xdr:spPr bwMode="auto">
              <a:xfrm>
                <a:off x="2343132" y="8747785"/>
                <a:ext cx="419100" cy="39433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https://travel.berkeley.edu/reimburse-foreign-visitors-travel-expenses" TargetMode="External"/><Relationship Id="rId1" Type="http://schemas.openxmlformats.org/officeDocument/2006/relationships/hyperlink" Target="http://aoprals.state.gov/web920/per_diem.asp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10" Type="http://schemas.openxmlformats.org/officeDocument/2006/relationships/comments" Target="../comments1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D49"/>
  <sheetViews>
    <sheetView showGridLines="0" tabSelected="1" zoomScale="95" zoomScaleNormal="95" workbookViewId="0">
      <selection activeCell="C28" sqref="C28:D28"/>
    </sheetView>
  </sheetViews>
  <sheetFormatPr defaultColWidth="6.7109375" defaultRowHeight="15" x14ac:dyDescent="0.2"/>
  <cols>
    <col min="1" max="2" width="7.7109375" style="1" customWidth="1"/>
    <col min="3" max="16" width="6.7109375" style="1" customWidth="1"/>
    <col min="17" max="17" width="6.7109375" style="124" customWidth="1"/>
    <col min="18" max="18" width="10.42578125" style="124" customWidth="1"/>
    <col min="19" max="26" width="6.7109375" style="124"/>
    <col min="27" max="16384" width="6.7109375" style="1"/>
  </cols>
  <sheetData>
    <row r="1" spans="1:26" ht="20.25" customHeight="1" x14ac:dyDescent="0.35">
      <c r="A1" s="232" t="s">
        <v>46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4"/>
    </row>
    <row r="2" spans="1:26" ht="12" customHeight="1" x14ac:dyDescent="0.2">
      <c r="A2" s="212" t="s">
        <v>44</v>
      </c>
      <c r="B2" s="213"/>
      <c r="C2" s="213"/>
      <c r="D2" s="213"/>
      <c r="E2" s="213"/>
      <c r="F2" s="116"/>
      <c r="G2" s="42"/>
      <c r="H2" s="42"/>
      <c r="I2" s="117"/>
      <c r="J2" s="117"/>
      <c r="K2" s="118"/>
      <c r="L2" s="119"/>
      <c r="M2" s="199"/>
      <c r="N2" s="199"/>
      <c r="O2" s="199"/>
      <c r="P2" s="205"/>
    </row>
    <row r="3" spans="1:26" ht="5.25" customHeight="1" thickBot="1" x14ac:dyDescent="0.25">
      <c r="A3" s="8"/>
      <c r="B3" s="9"/>
      <c r="C3" s="9"/>
      <c r="D3" s="9"/>
      <c r="E3" s="9"/>
      <c r="F3" s="9"/>
      <c r="G3" s="43"/>
      <c r="H3" s="9"/>
      <c r="I3" s="9"/>
      <c r="J3" s="9"/>
      <c r="K3" s="43"/>
      <c r="L3" s="115"/>
      <c r="M3" s="218"/>
      <c r="N3" s="218"/>
      <c r="O3" s="218"/>
      <c r="P3" s="219"/>
    </row>
    <row r="4" spans="1:26" ht="15" customHeight="1" thickBot="1" x14ac:dyDescent="0.25">
      <c r="A4" s="196" t="s">
        <v>24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8"/>
    </row>
    <row r="5" spans="1:26" ht="15" customHeight="1" x14ac:dyDescent="0.2">
      <c r="A5" s="167" t="s">
        <v>25</v>
      </c>
      <c r="B5" s="168"/>
      <c r="C5" s="227"/>
      <c r="D5" s="227"/>
      <c r="E5" s="227"/>
      <c r="F5" s="227"/>
      <c r="G5" s="227"/>
      <c r="H5" s="227"/>
      <c r="I5" s="227"/>
      <c r="J5" s="227"/>
      <c r="K5" s="229" t="s">
        <v>90</v>
      </c>
      <c r="L5" s="230"/>
      <c r="M5" s="230"/>
      <c r="N5" s="230"/>
      <c r="O5" s="230"/>
      <c r="P5" s="231"/>
    </row>
    <row r="6" spans="1:26" s="2" customFormat="1" ht="15" customHeight="1" x14ac:dyDescent="0.2">
      <c r="A6" s="214" t="s">
        <v>6</v>
      </c>
      <c r="B6" s="146"/>
      <c r="C6" s="228"/>
      <c r="D6" s="228"/>
      <c r="E6" s="228"/>
      <c r="F6" s="228"/>
      <c r="G6" s="228"/>
      <c r="H6" s="228"/>
      <c r="I6" s="228"/>
      <c r="J6" s="228"/>
      <c r="K6" s="200"/>
      <c r="L6" s="201"/>
      <c r="M6" s="220" t="s">
        <v>5</v>
      </c>
      <c r="N6" s="220"/>
      <c r="O6" s="220"/>
      <c r="P6" s="221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2" customFormat="1" ht="15" customHeight="1" x14ac:dyDescent="0.2">
      <c r="A7" s="214"/>
      <c r="B7" s="146"/>
      <c r="C7" s="224"/>
      <c r="D7" s="224"/>
      <c r="E7" s="224"/>
      <c r="F7" s="224"/>
      <c r="G7" s="224"/>
      <c r="H7" s="224"/>
      <c r="I7" s="224"/>
      <c r="J7" s="224"/>
      <c r="K7" s="202"/>
      <c r="L7" s="203"/>
      <c r="M7" s="222"/>
      <c r="N7" s="222"/>
      <c r="O7" s="222"/>
      <c r="P7" s="223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s="45" customFormat="1" ht="15" customHeight="1" x14ac:dyDescent="0.2">
      <c r="A8" s="26" t="s">
        <v>39</v>
      </c>
      <c r="B8" s="25"/>
      <c r="C8" s="225"/>
      <c r="D8" s="225"/>
      <c r="E8" s="225"/>
      <c r="F8" s="235" t="s">
        <v>40</v>
      </c>
      <c r="G8" s="235"/>
      <c r="H8" s="204"/>
      <c r="I8" s="204"/>
      <c r="J8" s="204"/>
      <c r="K8" s="107"/>
      <c r="L8" s="114"/>
      <c r="M8" s="114" t="s">
        <v>52</v>
      </c>
      <c r="N8" s="225"/>
      <c r="O8" s="225"/>
      <c r="P8" s="226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s="3" customFormat="1" ht="33" customHeight="1" x14ac:dyDescent="0.2">
      <c r="A9" s="215" t="s">
        <v>51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7"/>
      <c r="Q9" s="125"/>
      <c r="R9" s="125"/>
      <c r="S9" s="125"/>
      <c r="T9" s="125"/>
      <c r="U9" s="125"/>
      <c r="V9" s="125"/>
      <c r="W9" s="125"/>
      <c r="X9" s="125"/>
      <c r="Y9" s="125"/>
      <c r="Z9" s="125"/>
    </row>
    <row r="10" spans="1:26" s="2" customFormat="1" ht="30.75" customHeight="1" x14ac:dyDescent="0.2">
      <c r="A10" s="206" t="s">
        <v>47</v>
      </c>
      <c r="B10" s="207"/>
      <c r="C10" s="208"/>
      <c r="D10" s="180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2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3.5" customHeight="1" thickBot="1" x14ac:dyDescent="0.25">
      <c r="A11" s="209"/>
      <c r="B11" s="210"/>
      <c r="C11" s="211"/>
      <c r="D11" s="183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5"/>
    </row>
    <row r="12" spans="1:26" s="2" customFormat="1" ht="15" customHeight="1" thickBot="1" x14ac:dyDescent="0.25">
      <c r="A12" s="196" t="s">
        <v>45</v>
      </c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8"/>
      <c r="Q12" s="195">
        <f>C18</f>
        <v>0</v>
      </c>
      <c r="R12" s="195"/>
      <c r="S12" s="10"/>
      <c r="T12" s="10"/>
      <c r="U12" s="10"/>
      <c r="V12" s="10"/>
      <c r="W12" s="10"/>
      <c r="X12" s="10"/>
      <c r="Y12" s="10"/>
      <c r="Z12" s="10"/>
    </row>
    <row r="13" spans="1:26" s="2" customFormat="1" ht="15" customHeight="1" x14ac:dyDescent="0.2">
      <c r="A13" s="27"/>
      <c r="B13" s="28"/>
      <c r="C13" s="17"/>
      <c r="D13" s="29"/>
      <c r="E13" s="29"/>
      <c r="F13" s="29"/>
      <c r="G13" s="17"/>
      <c r="H13" s="17"/>
      <c r="I13" s="30"/>
      <c r="J13" s="31" t="s">
        <v>37</v>
      </c>
      <c r="K13" s="31"/>
      <c r="L13" s="65"/>
      <c r="M13" s="31"/>
      <c r="N13" s="31" t="s">
        <v>54</v>
      </c>
      <c r="O13" s="31"/>
      <c r="P13" s="32"/>
      <c r="Q13" s="126"/>
      <c r="R13" s="126"/>
      <c r="S13" s="10"/>
      <c r="T13" s="10"/>
      <c r="U13" s="10"/>
      <c r="V13" s="10"/>
      <c r="W13" s="10"/>
      <c r="X13" s="10"/>
      <c r="Y13" s="10"/>
      <c r="Z13" s="10"/>
    </row>
    <row r="14" spans="1:26" s="2" customFormat="1" ht="12.75" customHeight="1" x14ac:dyDescent="0.2">
      <c r="A14" s="33"/>
      <c r="B14" s="34"/>
      <c r="C14" s="177" t="s">
        <v>53</v>
      </c>
      <c r="D14" s="177"/>
      <c r="E14" s="177"/>
      <c r="F14" s="177"/>
      <c r="G14" s="177"/>
      <c r="H14" s="177"/>
      <c r="I14" s="176" t="s">
        <v>32</v>
      </c>
      <c r="J14" s="176"/>
      <c r="K14" s="176" t="s">
        <v>33</v>
      </c>
      <c r="L14" s="176"/>
      <c r="M14" s="175" t="s">
        <v>30</v>
      </c>
      <c r="N14" s="175"/>
      <c r="O14" s="256" t="s">
        <v>31</v>
      </c>
      <c r="P14" s="257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s="2" customFormat="1" ht="15" customHeight="1" x14ac:dyDescent="0.2">
      <c r="A15" s="35" t="s">
        <v>34</v>
      </c>
      <c r="B15" s="36"/>
      <c r="C15" s="250"/>
      <c r="D15" s="250"/>
      <c r="E15" s="250"/>
      <c r="F15" s="250"/>
      <c r="G15" s="250"/>
      <c r="H15" s="250"/>
      <c r="I15" s="246"/>
      <c r="J15" s="247"/>
      <c r="K15" s="248"/>
      <c r="L15" s="249"/>
      <c r="M15" s="188"/>
      <c r="N15" s="189"/>
      <c r="O15" s="178"/>
      <c r="P15" s="251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s="2" customFormat="1" ht="15" customHeight="1" x14ac:dyDescent="0.2">
      <c r="A16" s="37" t="s">
        <v>35</v>
      </c>
      <c r="B16" s="38"/>
      <c r="C16" s="254"/>
      <c r="D16" s="254"/>
      <c r="E16" s="254"/>
      <c r="F16" s="254"/>
      <c r="G16" s="254"/>
      <c r="H16" s="254"/>
      <c r="I16" s="188"/>
      <c r="J16" s="189"/>
      <c r="K16" s="178"/>
      <c r="L16" s="179"/>
      <c r="M16" s="188"/>
      <c r="N16" s="189"/>
      <c r="O16" s="188"/>
      <c r="P16" s="193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8" s="2" customFormat="1" ht="15" customHeight="1" thickBot="1" x14ac:dyDescent="0.25">
      <c r="A17" s="39" t="s">
        <v>36</v>
      </c>
      <c r="B17" s="40"/>
      <c r="C17" s="192"/>
      <c r="D17" s="192"/>
      <c r="E17" s="192"/>
      <c r="F17" s="192"/>
      <c r="G17" s="192"/>
      <c r="H17" s="192"/>
      <c r="I17" s="190"/>
      <c r="J17" s="191"/>
      <c r="K17" s="186"/>
      <c r="L17" s="194"/>
      <c r="M17" s="190"/>
      <c r="N17" s="191"/>
      <c r="O17" s="186"/>
      <c r="P17" s="187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8" s="2" customFormat="1" ht="18" customHeight="1" thickBot="1" x14ac:dyDescent="0.25">
      <c r="A18" s="57" t="s">
        <v>14</v>
      </c>
      <c r="B18" s="255"/>
      <c r="C18" s="255"/>
      <c r="D18" s="58" t="s">
        <v>27</v>
      </c>
      <c r="F18" s="58"/>
      <c r="G18" s="288"/>
      <c r="H18" s="288"/>
      <c r="I18" s="91" t="s">
        <v>77</v>
      </c>
      <c r="J18" s="288"/>
      <c r="K18" s="288"/>
      <c r="L18" s="58" t="s">
        <v>43</v>
      </c>
      <c r="M18" s="59"/>
      <c r="N18" s="60"/>
      <c r="O18" s="252">
        <f>B18-G18</f>
        <v>0</v>
      </c>
      <c r="P18" s="253"/>
      <c r="Q18" s="10">
        <f>DATEVALUE("6/30/2011")</f>
        <v>40724</v>
      </c>
      <c r="R18" s="10"/>
      <c r="S18" s="10"/>
      <c r="T18" s="10"/>
      <c r="U18" s="10"/>
      <c r="V18" s="10"/>
      <c r="W18" s="10"/>
      <c r="X18" s="10"/>
      <c r="Y18" s="10"/>
      <c r="Z18" s="10"/>
    </row>
    <row r="19" spans="1:28" s="2" customFormat="1" ht="18" customHeight="1" x14ac:dyDescent="0.2">
      <c r="A19" s="242" t="s">
        <v>50</v>
      </c>
      <c r="B19" s="243"/>
      <c r="C19" s="114" t="s">
        <v>15</v>
      </c>
      <c r="D19" s="225"/>
      <c r="E19" s="225"/>
      <c r="F19" s="225"/>
      <c r="G19" s="114" t="s">
        <v>16</v>
      </c>
      <c r="H19" s="225"/>
      <c r="I19" s="225"/>
      <c r="J19" s="225"/>
      <c r="K19" s="225"/>
      <c r="L19" s="146" t="s">
        <v>8</v>
      </c>
      <c r="M19" s="146"/>
      <c r="N19" s="110"/>
      <c r="O19" s="244">
        <f>IF(I15&gt;=R25,N19*0.7,N19*0.67)</f>
        <v>0</v>
      </c>
      <c r="P19" s="245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8" s="2" customFormat="1" ht="18" customHeight="1" thickBot="1" x14ac:dyDescent="0.25">
      <c r="A20" s="149" t="s">
        <v>28</v>
      </c>
      <c r="B20" s="150"/>
      <c r="C20" s="147"/>
      <c r="D20" s="147"/>
      <c r="E20" s="120" t="s">
        <v>17</v>
      </c>
      <c r="F20" s="148"/>
      <c r="G20" s="148"/>
      <c r="H20" s="116" t="s">
        <v>18</v>
      </c>
      <c r="I20" s="164"/>
      <c r="J20" s="164"/>
      <c r="K20" s="164"/>
      <c r="L20" s="121" t="s">
        <v>19</v>
      </c>
      <c r="M20" s="156"/>
      <c r="N20" s="156"/>
      <c r="O20" s="92"/>
      <c r="P20" s="93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51"/>
      <c r="AB20" s="51"/>
    </row>
    <row r="21" spans="1:28" s="2" customFormat="1" ht="28.5" customHeight="1" x14ac:dyDescent="0.2">
      <c r="A21" s="160" t="s">
        <v>61</v>
      </c>
      <c r="B21" s="161"/>
      <c r="C21" s="162"/>
      <c r="D21" s="158" t="s">
        <v>63</v>
      </c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9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51"/>
      <c r="AB21" s="51"/>
    </row>
    <row r="22" spans="1:28" s="71" customFormat="1" ht="18" customHeight="1" x14ac:dyDescent="0.2">
      <c r="A22" s="308" t="s">
        <v>60</v>
      </c>
      <c r="B22" s="309"/>
      <c r="C22" s="309"/>
      <c r="D22" s="157"/>
      <c r="E22" s="157"/>
      <c r="F22" s="111" t="s">
        <v>23</v>
      </c>
      <c r="G22" s="166"/>
      <c r="H22" s="166"/>
      <c r="I22" s="111" t="s">
        <v>0</v>
      </c>
      <c r="J22" s="166"/>
      <c r="K22" s="166"/>
      <c r="L22" s="48" t="s">
        <v>57</v>
      </c>
      <c r="M22" s="155"/>
      <c r="N22" s="155"/>
      <c r="O22" s="108"/>
      <c r="P22" s="109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72"/>
      <c r="AB22" s="72"/>
    </row>
    <row r="23" spans="1:28" s="4" customFormat="1" ht="18" customHeight="1" thickBot="1" x14ac:dyDescent="0.25">
      <c r="A23" s="171" t="s">
        <v>48</v>
      </c>
      <c r="B23" s="172"/>
      <c r="C23" s="172"/>
      <c r="D23" s="305">
        <f>O18+O19+C20+F20+I20+M20+D22+G22+J22+M22</f>
        <v>0</v>
      </c>
      <c r="E23" s="306"/>
      <c r="F23" s="122"/>
      <c r="G23" s="122"/>
      <c r="H23" s="298"/>
      <c r="I23" s="298"/>
      <c r="K23" s="71" t="s">
        <v>58</v>
      </c>
      <c r="L23" s="289"/>
      <c r="M23" s="289"/>
      <c r="N23" s="289"/>
      <c r="O23" s="289"/>
      <c r="P23" s="290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52"/>
      <c r="AB23" s="52"/>
    </row>
    <row r="24" spans="1:28" s="2" customFormat="1" ht="18.75" customHeight="1" thickBot="1" x14ac:dyDescent="0.25">
      <c r="A24" s="112" t="s">
        <v>38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8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51"/>
      <c r="AB24" s="51"/>
    </row>
    <row r="25" spans="1:28" s="2" customFormat="1" ht="18" customHeight="1" x14ac:dyDescent="0.2">
      <c r="A25" s="167" t="s">
        <v>20</v>
      </c>
      <c r="B25" s="168"/>
      <c r="C25" s="165"/>
      <c r="D25" s="165"/>
      <c r="E25" s="66"/>
      <c r="F25" s="67" t="s">
        <v>89</v>
      </c>
      <c r="G25" s="297"/>
      <c r="H25" s="297"/>
      <c r="I25" s="302" t="s">
        <v>59</v>
      </c>
      <c r="J25" s="302"/>
      <c r="K25" s="302"/>
      <c r="L25" s="302"/>
      <c r="M25" s="163"/>
      <c r="N25" s="163"/>
      <c r="O25" s="299"/>
      <c r="P25" s="300"/>
      <c r="Q25" s="10"/>
      <c r="R25" s="46">
        <v>45658</v>
      </c>
      <c r="S25" s="10"/>
      <c r="T25" s="10"/>
      <c r="U25" s="10"/>
      <c r="V25" s="10"/>
      <c r="W25" s="10"/>
      <c r="X25" s="10"/>
      <c r="Y25" s="10"/>
      <c r="Z25" s="10"/>
      <c r="AA25" s="51"/>
      <c r="AB25" s="51"/>
    </row>
    <row r="26" spans="1:28" s="2" customFormat="1" ht="18" customHeight="1" thickBot="1" x14ac:dyDescent="0.25">
      <c r="A26" s="169" t="s">
        <v>42</v>
      </c>
      <c r="B26" s="170"/>
      <c r="C26" s="170"/>
      <c r="D26" s="236">
        <f>C25+G25+M25</f>
        <v>0</v>
      </c>
      <c r="E26" s="237"/>
      <c r="F26" s="19"/>
      <c r="G26" s="20"/>
      <c r="H26" s="44"/>
      <c r="I26" s="44"/>
      <c r="J26" s="47"/>
      <c r="K26" s="69"/>
      <c r="L26" s="70" t="s">
        <v>1</v>
      </c>
      <c r="M26" s="293"/>
      <c r="N26" s="293"/>
      <c r="O26" s="293"/>
      <c r="P26" s="294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51"/>
      <c r="AB26" s="51"/>
    </row>
    <row r="27" spans="1:28" s="2" customFormat="1" ht="18" customHeight="1" thickBot="1" x14ac:dyDescent="0.25">
      <c r="A27" s="21" t="s">
        <v>49</v>
      </c>
      <c r="B27" s="22"/>
      <c r="C27" s="22"/>
      <c r="D27" s="22"/>
      <c r="E27" s="22"/>
      <c r="F27" s="22"/>
      <c r="G27" s="22"/>
      <c r="H27" s="22"/>
      <c r="I27" s="22" t="s">
        <v>91</v>
      </c>
      <c r="J27" s="22"/>
      <c r="K27" s="22"/>
      <c r="L27" s="22"/>
      <c r="M27" s="22"/>
      <c r="N27" s="22"/>
      <c r="O27" s="22"/>
      <c r="P27" s="23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51"/>
      <c r="AB27" s="51"/>
    </row>
    <row r="28" spans="1:28" s="5" customFormat="1" ht="15" customHeight="1" x14ac:dyDescent="0.2">
      <c r="A28" s="173" t="s">
        <v>22</v>
      </c>
      <c r="B28" s="174"/>
      <c r="C28" s="132"/>
      <c r="D28" s="133"/>
      <c r="E28" s="132"/>
      <c r="F28" s="133"/>
      <c r="G28" s="132"/>
      <c r="H28" s="133"/>
      <c r="I28" s="132"/>
      <c r="J28" s="133"/>
      <c r="K28" s="132"/>
      <c r="L28" s="133"/>
      <c r="M28" s="132"/>
      <c r="N28" s="133"/>
      <c r="O28" s="132"/>
      <c r="P28" s="301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3"/>
      <c r="AB28" s="53"/>
    </row>
    <row r="29" spans="1:28" s="2" customFormat="1" ht="15" customHeight="1" x14ac:dyDescent="0.2">
      <c r="A29" s="240" t="s">
        <v>21</v>
      </c>
      <c r="B29" s="241"/>
      <c r="C29" s="134"/>
      <c r="D29" s="135"/>
      <c r="E29" s="134"/>
      <c r="F29" s="135"/>
      <c r="G29" s="134"/>
      <c r="H29" s="135"/>
      <c r="I29" s="134"/>
      <c r="J29" s="135"/>
      <c r="K29" s="134"/>
      <c r="L29" s="135"/>
      <c r="M29" s="134"/>
      <c r="N29" s="135"/>
      <c r="O29" s="303"/>
      <c r="P29" s="304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51"/>
      <c r="AB29" s="51"/>
    </row>
    <row r="30" spans="1:28" s="2" customFormat="1" ht="15" customHeight="1" x14ac:dyDescent="0.2">
      <c r="A30" s="238" t="s">
        <v>9</v>
      </c>
      <c r="B30" s="239"/>
      <c r="C30" s="134"/>
      <c r="D30" s="135"/>
      <c r="E30" s="134"/>
      <c r="F30" s="135"/>
      <c r="G30" s="134"/>
      <c r="H30" s="135"/>
      <c r="I30" s="134"/>
      <c r="J30" s="135"/>
      <c r="K30" s="134"/>
      <c r="L30" s="135"/>
      <c r="M30" s="134"/>
      <c r="N30" s="135"/>
      <c r="O30" s="138"/>
      <c r="P30" s="139"/>
      <c r="Q30" s="10"/>
      <c r="R30" s="49"/>
      <c r="S30" s="49"/>
      <c r="T30" s="10"/>
      <c r="U30" s="10"/>
      <c r="V30" s="10"/>
      <c r="W30" s="10"/>
      <c r="X30" s="10"/>
      <c r="Y30" s="10"/>
      <c r="Z30" s="10"/>
      <c r="AA30" s="51"/>
      <c r="AB30" s="51"/>
    </row>
    <row r="31" spans="1:28" s="2" customFormat="1" ht="15" customHeight="1" x14ac:dyDescent="0.2">
      <c r="A31" s="238" t="s">
        <v>10</v>
      </c>
      <c r="B31" s="239"/>
      <c r="C31" s="134"/>
      <c r="D31" s="135"/>
      <c r="E31" s="138"/>
      <c r="F31" s="274"/>
      <c r="G31" s="138"/>
      <c r="H31" s="274"/>
      <c r="I31" s="138"/>
      <c r="J31" s="274"/>
      <c r="K31" s="138"/>
      <c r="L31" s="274"/>
      <c r="M31" s="138"/>
      <c r="N31" s="274"/>
      <c r="O31" s="138"/>
      <c r="P31" s="139"/>
      <c r="Q31" s="10"/>
      <c r="R31" s="49"/>
      <c r="S31" s="49"/>
      <c r="T31" s="49"/>
      <c r="U31" s="10"/>
      <c r="V31" s="10"/>
      <c r="W31" s="10"/>
      <c r="X31" s="10"/>
      <c r="Y31" s="10"/>
      <c r="Z31" s="10"/>
      <c r="AA31" s="51"/>
      <c r="AB31" s="51"/>
    </row>
    <row r="32" spans="1:28" s="2" customFormat="1" ht="15" customHeight="1" x14ac:dyDescent="0.2">
      <c r="A32" s="270" t="s">
        <v>11</v>
      </c>
      <c r="B32" s="271"/>
      <c r="C32" s="134"/>
      <c r="D32" s="135"/>
      <c r="E32" s="134"/>
      <c r="F32" s="135"/>
      <c r="G32" s="134"/>
      <c r="H32" s="135"/>
      <c r="I32" s="134"/>
      <c r="J32" s="135"/>
      <c r="K32" s="134"/>
      <c r="L32" s="135"/>
      <c r="M32" s="134"/>
      <c r="N32" s="135"/>
      <c r="O32" s="138"/>
      <c r="P32" s="139"/>
      <c r="Q32" s="10"/>
      <c r="R32" s="49">
        <v>62</v>
      </c>
      <c r="S32" s="49">
        <f>IF(SUM(C29:D32)&gt;62,62,SUM(C29:D32))</f>
        <v>0</v>
      </c>
      <c r="T32" s="49">
        <f>S32</f>
        <v>0</v>
      </c>
      <c r="U32" s="10"/>
      <c r="V32" s="10"/>
      <c r="W32" s="10"/>
      <c r="X32" s="10"/>
      <c r="Y32" s="10"/>
      <c r="Z32" s="10"/>
      <c r="AA32" s="51"/>
      <c r="AB32" s="51"/>
    </row>
    <row r="33" spans="1:30" s="2" customFormat="1" ht="15" customHeight="1" x14ac:dyDescent="0.2">
      <c r="A33" s="153" t="s">
        <v>12</v>
      </c>
      <c r="B33" s="154"/>
      <c r="C33" s="142">
        <f>IF(SUM(C29:D32)&gt;92,92,SUM(C29:D32))</f>
        <v>0</v>
      </c>
      <c r="D33" s="143"/>
      <c r="E33" s="142">
        <f t="shared" ref="E33" si="0">IF(SUM(E29:F32)&gt;92,92,SUM(E29:F32))</f>
        <v>0</v>
      </c>
      <c r="F33" s="143"/>
      <c r="G33" s="142">
        <f t="shared" ref="G33" si="1">IF(SUM(G29:H32)&gt;92,92,SUM(G29:H32))</f>
        <v>0</v>
      </c>
      <c r="H33" s="143"/>
      <c r="I33" s="142">
        <f t="shared" ref="I33" si="2">IF(SUM(I29:J32)&gt;92,92,SUM(I29:J32))</f>
        <v>0</v>
      </c>
      <c r="J33" s="143"/>
      <c r="K33" s="142">
        <f t="shared" ref="K33" si="3">IF(SUM(K29:L32)&gt;92,92,SUM(K29:L32))</f>
        <v>0</v>
      </c>
      <c r="L33" s="143"/>
      <c r="M33" s="142">
        <f t="shared" ref="M33" si="4">IF(SUM(M29:N32)&gt;92,92,SUM(M29:N32))</f>
        <v>0</v>
      </c>
      <c r="N33" s="143"/>
      <c r="O33" s="142">
        <f t="shared" ref="O33" si="5">IF(SUM(O29:P32)&gt;92,92,SUM(O29:P32))</f>
        <v>0</v>
      </c>
      <c r="P33" s="281"/>
      <c r="Q33" s="10"/>
      <c r="R33" s="49">
        <v>74</v>
      </c>
      <c r="S33" s="49">
        <f>IF(SUM(C29:D32)&gt;74,74,SUM(C29:D32))</f>
        <v>0</v>
      </c>
      <c r="T33" s="49">
        <f>S33</f>
        <v>0</v>
      </c>
      <c r="U33" s="10"/>
      <c r="V33" s="10"/>
      <c r="W33" s="10"/>
      <c r="X33" s="10"/>
      <c r="Y33" s="10"/>
      <c r="Z33" s="10"/>
      <c r="AA33" s="51"/>
      <c r="AB33" s="51"/>
    </row>
    <row r="34" spans="1:30" s="2" customFormat="1" ht="15" customHeight="1" x14ac:dyDescent="0.2">
      <c r="A34" s="151" t="s">
        <v>4</v>
      </c>
      <c r="B34" s="152"/>
      <c r="C34" s="136"/>
      <c r="D34" s="137"/>
      <c r="E34" s="136"/>
      <c r="F34" s="137"/>
      <c r="G34" s="136"/>
      <c r="H34" s="137"/>
      <c r="I34" s="136"/>
      <c r="J34" s="137"/>
      <c r="K34" s="136"/>
      <c r="L34" s="137"/>
      <c r="M34" s="136"/>
      <c r="N34" s="307"/>
      <c r="O34" s="140"/>
      <c r="P34" s="141"/>
      <c r="Q34" s="10"/>
      <c r="R34" s="50">
        <v>43009</v>
      </c>
      <c r="S34" s="49"/>
      <c r="T34" s="49"/>
      <c r="U34" s="10"/>
      <c r="V34" s="10"/>
      <c r="W34" s="10"/>
      <c r="X34" s="10"/>
      <c r="Y34" s="10"/>
      <c r="Z34" s="10"/>
      <c r="AA34" s="51"/>
      <c r="AB34" s="51"/>
    </row>
    <row r="35" spans="1:30" s="2" customFormat="1" ht="15" customHeight="1" x14ac:dyDescent="0.2">
      <c r="A35" s="214" t="s">
        <v>2</v>
      </c>
      <c r="B35" s="146"/>
      <c r="C35" s="146"/>
      <c r="D35" s="287"/>
      <c r="E35" s="295">
        <f>SUM(C33:P34)</f>
        <v>0</v>
      </c>
      <c r="F35" s="296"/>
      <c r="G35" s="61"/>
      <c r="H35" s="111"/>
      <c r="I35" s="111"/>
      <c r="J35" s="111"/>
      <c r="K35" s="111"/>
      <c r="L35" s="111"/>
      <c r="M35" s="111"/>
      <c r="N35" s="111"/>
      <c r="O35" s="111"/>
      <c r="P35" s="62"/>
      <c r="Q35" s="10"/>
      <c r="R35" s="49"/>
      <c r="S35" s="49"/>
      <c r="T35" s="49"/>
      <c r="U35" s="10"/>
      <c r="V35" s="10"/>
      <c r="W35" s="10"/>
      <c r="X35" s="10"/>
      <c r="Y35" s="10"/>
      <c r="Z35" s="10"/>
      <c r="AA35" s="51"/>
      <c r="AB35" s="51"/>
    </row>
    <row r="36" spans="1:30" s="2" customFormat="1" ht="15" customHeight="1" thickBot="1" x14ac:dyDescent="0.25">
      <c r="A36" s="63" t="s">
        <v>41</v>
      </c>
      <c r="B36" s="64"/>
      <c r="C36" s="64"/>
      <c r="D36" s="90"/>
      <c r="E36" s="64"/>
      <c r="F36" s="90"/>
      <c r="G36" s="64"/>
      <c r="H36" s="64"/>
      <c r="I36" s="123"/>
      <c r="J36" s="123" t="s">
        <v>55</v>
      </c>
      <c r="K36" s="144">
        <f>SUM(C33:P33)</f>
        <v>0</v>
      </c>
      <c r="L36" s="144"/>
      <c r="M36" s="68" t="s">
        <v>56</v>
      </c>
      <c r="N36" s="68"/>
      <c r="O36" s="144">
        <f>SUM(C34:P34)</f>
        <v>0</v>
      </c>
      <c r="P36" s="145"/>
      <c r="Q36" s="10"/>
      <c r="R36" s="49"/>
      <c r="S36" s="49"/>
      <c r="T36" s="10"/>
      <c r="U36" s="10"/>
      <c r="V36" s="10"/>
      <c r="W36" s="10"/>
      <c r="X36" s="10"/>
      <c r="Y36" s="10"/>
      <c r="Z36" s="10"/>
      <c r="AA36" s="51"/>
      <c r="AB36" s="51"/>
    </row>
    <row r="37" spans="1:30" s="2" customFormat="1" ht="17.100000000000001" customHeight="1" thickBot="1" x14ac:dyDescent="0.25">
      <c r="A37" s="284" t="s">
        <v>26</v>
      </c>
      <c r="B37" s="285"/>
      <c r="C37" s="286"/>
      <c r="D37" s="272">
        <f>E35+D26+D23</f>
        <v>0</v>
      </c>
      <c r="E37" s="273"/>
      <c r="F37" s="12" t="s">
        <v>13</v>
      </c>
      <c r="G37" s="13"/>
      <c r="H37" s="13"/>
      <c r="I37" s="13"/>
      <c r="J37" s="13"/>
      <c r="K37" s="13"/>
      <c r="L37" s="13"/>
      <c r="M37" s="13"/>
      <c r="N37" s="13"/>
      <c r="O37" s="13"/>
      <c r="P37" s="41"/>
      <c r="Q37" s="10"/>
      <c r="R37" s="49"/>
      <c r="S37" s="49"/>
      <c r="T37" s="10"/>
      <c r="U37" s="10"/>
      <c r="V37" s="10"/>
      <c r="W37" s="10"/>
      <c r="X37" s="10"/>
      <c r="Y37" s="10"/>
      <c r="Z37" s="10"/>
      <c r="AA37" s="51"/>
      <c r="AB37" s="51"/>
    </row>
    <row r="38" spans="1:30" ht="18" customHeight="1" x14ac:dyDescent="0.2">
      <c r="A38" s="275" t="s">
        <v>3</v>
      </c>
      <c r="B38" s="276"/>
      <c r="C38" s="276"/>
      <c r="D38" s="276"/>
      <c r="E38" s="276"/>
      <c r="F38" s="276"/>
      <c r="G38" s="276"/>
      <c r="H38" s="276"/>
      <c r="I38" s="276"/>
      <c r="J38" s="276"/>
      <c r="K38" s="276"/>
      <c r="L38" s="276"/>
      <c r="M38" s="276"/>
      <c r="N38" s="276"/>
      <c r="O38" s="276"/>
      <c r="P38" s="277"/>
      <c r="W38" s="129"/>
      <c r="X38" s="128"/>
      <c r="Y38" s="128"/>
      <c r="Z38" s="128"/>
      <c r="AA38" s="54"/>
      <c r="AB38" s="54"/>
      <c r="AC38" s="6"/>
      <c r="AD38" s="6"/>
    </row>
    <row r="39" spans="1:30" s="7" customFormat="1" ht="15" customHeight="1" thickBot="1" x14ac:dyDescent="0.25">
      <c r="A39" s="278"/>
      <c r="B39" s="279"/>
      <c r="C39" s="279"/>
      <c r="D39" s="279"/>
      <c r="E39" s="279"/>
      <c r="F39" s="279"/>
      <c r="G39" s="279"/>
      <c r="H39" s="279"/>
      <c r="I39" s="279"/>
      <c r="J39" s="279"/>
      <c r="K39" s="279"/>
      <c r="L39" s="279"/>
      <c r="M39" s="279"/>
      <c r="N39" s="279"/>
      <c r="O39" s="279"/>
      <c r="P39" s="28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55"/>
      <c r="AB39" s="55"/>
    </row>
    <row r="40" spans="1:30" s="7" customFormat="1" ht="23.25" customHeight="1" x14ac:dyDescent="0.2">
      <c r="A40" s="282"/>
      <c r="B40" s="283"/>
      <c r="C40" s="283"/>
      <c r="D40" s="283"/>
      <c r="E40" s="283"/>
      <c r="F40" s="283"/>
      <c r="G40" s="283"/>
      <c r="H40" s="283"/>
      <c r="I40" s="283"/>
      <c r="J40" s="14"/>
      <c r="K40" s="14"/>
      <c r="L40" s="131"/>
      <c r="M40" s="131"/>
      <c r="N40" s="131"/>
      <c r="O40" s="131"/>
      <c r="P40" s="16"/>
      <c r="Q40" s="130"/>
      <c r="R40" s="130"/>
      <c r="S40" s="130"/>
      <c r="T40" s="130"/>
      <c r="U40" s="130"/>
      <c r="V40" s="130"/>
      <c r="W40" s="130"/>
      <c r="X40" s="130"/>
      <c r="Y40" s="130"/>
      <c r="Z40" s="130"/>
    </row>
    <row r="41" spans="1:30" s="7" customFormat="1" ht="18.75" customHeight="1" thickBot="1" x14ac:dyDescent="0.25">
      <c r="A41" s="8"/>
      <c r="B41" s="9"/>
      <c r="C41" s="9"/>
      <c r="D41" s="24" t="s">
        <v>29</v>
      </c>
      <c r="E41" s="24"/>
      <c r="F41" s="24"/>
      <c r="G41" s="9"/>
      <c r="H41" s="9"/>
      <c r="I41" s="9"/>
      <c r="J41" s="9"/>
      <c r="K41" s="9"/>
      <c r="L41" s="9"/>
      <c r="M41" s="9"/>
      <c r="N41" s="24" t="s">
        <v>7</v>
      </c>
      <c r="O41" s="11"/>
      <c r="P41" s="15"/>
      <c r="Q41" s="130"/>
      <c r="R41" s="130"/>
      <c r="S41" s="130"/>
      <c r="T41" s="130"/>
      <c r="U41" s="130"/>
      <c r="V41" s="130"/>
      <c r="W41" s="130"/>
      <c r="X41" s="130"/>
      <c r="Y41" s="130"/>
      <c r="Z41" s="130"/>
    </row>
    <row r="42" spans="1:30" ht="15.75" customHeight="1" thickBot="1" x14ac:dyDescent="0.25">
      <c r="A42" s="266" t="s">
        <v>87</v>
      </c>
      <c r="B42" s="267"/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8"/>
    </row>
    <row r="43" spans="1:30" ht="3" customHeight="1" thickTop="1" x14ac:dyDescent="0.2">
      <c r="A43" s="98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100"/>
    </row>
    <row r="44" spans="1:30" ht="11.25" customHeight="1" x14ac:dyDescent="0.2">
      <c r="A44" s="262" t="s">
        <v>84</v>
      </c>
      <c r="B44" s="263"/>
      <c r="C44" s="263"/>
      <c r="D44" s="263"/>
      <c r="E44" s="263"/>
      <c r="F44" s="263"/>
      <c r="G44" s="263"/>
      <c r="H44" s="4"/>
      <c r="I44" s="264" t="s">
        <v>85</v>
      </c>
      <c r="J44" s="264"/>
      <c r="K44" s="264"/>
      <c r="L44" s="264"/>
      <c r="M44" s="264"/>
      <c r="N44" s="264"/>
      <c r="O44" s="264"/>
      <c r="P44" s="265"/>
    </row>
    <row r="45" spans="1:30" s="4" customFormat="1" ht="17.100000000000001" customHeight="1" x14ac:dyDescent="0.2">
      <c r="A45" s="105" t="s">
        <v>78</v>
      </c>
      <c r="B45" s="106" t="s">
        <v>79</v>
      </c>
      <c r="C45" s="106" t="s">
        <v>81</v>
      </c>
      <c r="D45" s="106" t="s">
        <v>80</v>
      </c>
      <c r="E45" s="106" t="s">
        <v>82</v>
      </c>
      <c r="F45" s="291" t="s">
        <v>83</v>
      </c>
      <c r="G45" s="292"/>
      <c r="I45" s="269"/>
      <c r="J45" s="269"/>
      <c r="K45" s="269"/>
      <c r="L45" s="269"/>
      <c r="M45" s="269"/>
      <c r="N45" s="269"/>
      <c r="O45" s="269"/>
      <c r="P45" s="103"/>
      <c r="Q45" s="128"/>
      <c r="R45" s="128"/>
      <c r="S45" s="128"/>
      <c r="T45" s="128"/>
      <c r="U45" s="128"/>
      <c r="V45" s="128"/>
      <c r="W45" s="128"/>
      <c r="X45" s="128"/>
      <c r="Y45" s="128"/>
      <c r="Z45" s="128"/>
    </row>
    <row r="46" spans="1:30" s="4" customFormat="1" ht="17.100000000000001" customHeight="1" x14ac:dyDescent="0.2">
      <c r="A46" s="95"/>
      <c r="B46" s="94"/>
      <c r="C46" s="94"/>
      <c r="D46" s="94"/>
      <c r="E46" s="94"/>
      <c r="F46" s="258"/>
      <c r="G46" s="259"/>
      <c r="I46" s="4" t="s">
        <v>88</v>
      </c>
      <c r="P46" s="103"/>
      <c r="Q46" s="128"/>
      <c r="R46" s="128"/>
      <c r="S46" s="128"/>
      <c r="T46" s="128"/>
      <c r="U46" s="128"/>
      <c r="V46" s="128"/>
      <c r="W46" s="128"/>
      <c r="X46" s="128"/>
      <c r="Y46" s="128"/>
      <c r="Z46" s="128"/>
    </row>
    <row r="47" spans="1:30" ht="17.100000000000001" customHeight="1" x14ac:dyDescent="0.2">
      <c r="A47" s="95"/>
      <c r="B47" s="94"/>
      <c r="C47" s="94"/>
      <c r="D47" s="94"/>
      <c r="E47" s="94"/>
      <c r="F47" s="258"/>
      <c r="G47" s="259"/>
      <c r="H47" s="4"/>
      <c r="I47" s="269"/>
      <c r="J47" s="269"/>
      <c r="K47" s="269"/>
      <c r="L47" s="269"/>
      <c r="M47" s="4"/>
      <c r="N47" s="269"/>
      <c r="O47" s="269"/>
      <c r="P47" s="104"/>
    </row>
    <row r="48" spans="1:30" ht="17.100000000000001" customHeight="1" thickBot="1" x14ac:dyDescent="0.25">
      <c r="A48" s="96"/>
      <c r="B48" s="97"/>
      <c r="C48" s="97"/>
      <c r="D48" s="97"/>
      <c r="E48" s="97"/>
      <c r="F48" s="260"/>
      <c r="G48" s="261"/>
      <c r="H48" s="88"/>
      <c r="I48" s="101" t="s">
        <v>86</v>
      </c>
      <c r="J48" s="102"/>
      <c r="K48" s="102"/>
      <c r="L48" s="102"/>
      <c r="M48" s="89"/>
      <c r="N48" s="101" t="s">
        <v>7</v>
      </c>
      <c r="O48" s="102"/>
      <c r="P48" s="15"/>
    </row>
    <row r="49" ht="9" customHeight="1" x14ac:dyDescent="0.2"/>
  </sheetData>
  <sheetProtection sheet="1" selectLockedCells="1"/>
  <mergeCells count="154">
    <mergeCell ref="F45:G45"/>
    <mergeCell ref="F46:G46"/>
    <mergeCell ref="M26:P26"/>
    <mergeCell ref="E35:F35"/>
    <mergeCell ref="G25:H25"/>
    <mergeCell ref="H23:I23"/>
    <mergeCell ref="O25:P25"/>
    <mergeCell ref="O28:P28"/>
    <mergeCell ref="I25:L25"/>
    <mergeCell ref="O29:P29"/>
    <mergeCell ref="M30:N30"/>
    <mergeCell ref="M29:N29"/>
    <mergeCell ref="D23:E23"/>
    <mergeCell ref="K31:L31"/>
    <mergeCell ref="M34:N34"/>
    <mergeCell ref="G31:H31"/>
    <mergeCell ref="C32:D32"/>
    <mergeCell ref="M28:N28"/>
    <mergeCell ref="K29:L29"/>
    <mergeCell ref="F47:G47"/>
    <mergeCell ref="F48:G48"/>
    <mergeCell ref="A44:G44"/>
    <mergeCell ref="I44:P44"/>
    <mergeCell ref="A42:P42"/>
    <mergeCell ref="I45:O45"/>
    <mergeCell ref="I47:L47"/>
    <mergeCell ref="N47:O47"/>
    <mergeCell ref="A31:B31"/>
    <mergeCell ref="A32:B32"/>
    <mergeCell ref="D37:E37"/>
    <mergeCell ref="E31:F31"/>
    <mergeCell ref="I33:J33"/>
    <mergeCell ref="A38:P39"/>
    <mergeCell ref="O33:P33"/>
    <mergeCell ref="G34:H34"/>
    <mergeCell ref="I31:J31"/>
    <mergeCell ref="M31:N31"/>
    <mergeCell ref="K33:L33"/>
    <mergeCell ref="M32:N32"/>
    <mergeCell ref="G32:H32"/>
    <mergeCell ref="A40:I40"/>
    <mergeCell ref="A37:C37"/>
    <mergeCell ref="A35:D35"/>
    <mergeCell ref="A1:P1"/>
    <mergeCell ref="K14:L14"/>
    <mergeCell ref="C8:E8"/>
    <mergeCell ref="F8:G8"/>
    <mergeCell ref="D26:E26"/>
    <mergeCell ref="A30:B30"/>
    <mergeCell ref="A29:B29"/>
    <mergeCell ref="C29:D29"/>
    <mergeCell ref="I28:J28"/>
    <mergeCell ref="A19:B19"/>
    <mergeCell ref="O19:P19"/>
    <mergeCell ref="I15:J15"/>
    <mergeCell ref="K15:L15"/>
    <mergeCell ref="C15:H15"/>
    <mergeCell ref="O15:P15"/>
    <mergeCell ref="O18:P18"/>
    <mergeCell ref="D19:F19"/>
    <mergeCell ref="C16:H16"/>
    <mergeCell ref="G30:H30"/>
    <mergeCell ref="I30:J30"/>
    <mergeCell ref="C30:D30"/>
    <mergeCell ref="B18:C18"/>
    <mergeCell ref="K30:L30"/>
    <mergeCell ref="O14:P14"/>
    <mergeCell ref="Q12:R12"/>
    <mergeCell ref="A12:P12"/>
    <mergeCell ref="M2:N2"/>
    <mergeCell ref="A4:P4"/>
    <mergeCell ref="K6:L7"/>
    <mergeCell ref="H8:J8"/>
    <mergeCell ref="O2:P2"/>
    <mergeCell ref="A5:B5"/>
    <mergeCell ref="A10:C11"/>
    <mergeCell ref="A2:E2"/>
    <mergeCell ref="A6:B6"/>
    <mergeCell ref="A9:P9"/>
    <mergeCell ref="A7:B7"/>
    <mergeCell ref="M3:N3"/>
    <mergeCell ref="O3:P3"/>
    <mergeCell ref="M6:P7"/>
    <mergeCell ref="C7:J7"/>
    <mergeCell ref="N8:P8"/>
    <mergeCell ref="C5:J5"/>
    <mergeCell ref="C6:J6"/>
    <mergeCell ref="K5:P5"/>
    <mergeCell ref="D10:P11"/>
    <mergeCell ref="O17:P17"/>
    <mergeCell ref="M15:N15"/>
    <mergeCell ref="I17:J17"/>
    <mergeCell ref="M17:N17"/>
    <mergeCell ref="C17:H17"/>
    <mergeCell ref="I16:J16"/>
    <mergeCell ref="O16:P16"/>
    <mergeCell ref="K17:L17"/>
    <mergeCell ref="M16:N16"/>
    <mergeCell ref="A23:C23"/>
    <mergeCell ref="A28:B28"/>
    <mergeCell ref="E28:F28"/>
    <mergeCell ref="E30:F30"/>
    <mergeCell ref="K28:L28"/>
    <mergeCell ref="M14:N14"/>
    <mergeCell ref="I14:J14"/>
    <mergeCell ref="C14:H14"/>
    <mergeCell ref="K16:L16"/>
    <mergeCell ref="G18:H18"/>
    <mergeCell ref="J18:K18"/>
    <mergeCell ref="L23:P23"/>
    <mergeCell ref="H19:K19"/>
    <mergeCell ref="A22:C22"/>
    <mergeCell ref="L19:M19"/>
    <mergeCell ref="C20:D20"/>
    <mergeCell ref="F20:G20"/>
    <mergeCell ref="A20:B20"/>
    <mergeCell ref="A34:B34"/>
    <mergeCell ref="G33:H33"/>
    <mergeCell ref="I34:J34"/>
    <mergeCell ref="C33:D33"/>
    <mergeCell ref="E33:F33"/>
    <mergeCell ref="A33:B33"/>
    <mergeCell ref="M22:N22"/>
    <mergeCell ref="M20:N20"/>
    <mergeCell ref="D22:E22"/>
    <mergeCell ref="D21:P21"/>
    <mergeCell ref="A21:C21"/>
    <mergeCell ref="M25:N25"/>
    <mergeCell ref="O30:P30"/>
    <mergeCell ref="E29:F29"/>
    <mergeCell ref="I20:K20"/>
    <mergeCell ref="C25:D25"/>
    <mergeCell ref="G22:H22"/>
    <mergeCell ref="J22:K22"/>
    <mergeCell ref="A25:B25"/>
    <mergeCell ref="A26:C26"/>
    <mergeCell ref="L40:O40"/>
    <mergeCell ref="G28:H28"/>
    <mergeCell ref="G29:H29"/>
    <mergeCell ref="C34:D34"/>
    <mergeCell ref="E34:F34"/>
    <mergeCell ref="C31:D31"/>
    <mergeCell ref="E32:F32"/>
    <mergeCell ref="I29:J29"/>
    <mergeCell ref="K34:L34"/>
    <mergeCell ref="K32:L32"/>
    <mergeCell ref="O32:P32"/>
    <mergeCell ref="O34:P34"/>
    <mergeCell ref="M33:N33"/>
    <mergeCell ref="O31:P31"/>
    <mergeCell ref="I32:J32"/>
    <mergeCell ref="C28:D28"/>
    <mergeCell ref="O36:P36"/>
    <mergeCell ref="K36:L36"/>
  </mergeCells>
  <phoneticPr fontId="0" type="noConversion"/>
  <dataValidations xWindow="575" yWindow="508" count="5">
    <dataValidation operator="equal" showInputMessage="1" showErrorMessage="1" promptTitle="Required Field" prompt="UCB Employee ID or Student ID required" sqref="F8" xr:uid="{00000000-0002-0000-0000-000000000000}"/>
    <dataValidation type="textLength" errorStyle="warning" operator="greaterThan" showInputMessage="1" showErrorMessage="1" errorTitle="Trip Purpose" error="&quot;Trip Purpose&quot; must be entered for travel reimbursement." promptTitle="Trip Purpose" prompt="&quot;Trip Purpose&quot; must be entered for travel reimbursement." sqref="D10:P11" xr:uid="{00000000-0002-0000-0000-000001000000}">
      <formula1>0</formula1>
    </dataValidation>
    <dataValidation allowBlank="1" showInputMessage="1" showErrorMessage="1" promptTitle="Daily Expenses" prompt="All inclusive total daily allowance max. $62.00 as of 10/1/17" sqref="A32:B32" xr:uid="{00000000-0002-0000-0000-000002000000}"/>
    <dataValidation type="textLength" operator="lessThanOrEqual" allowBlank="1" showInputMessage="1" showErrorMessage="1" errorTitle="Character Limit of 38" error="Add additional detail to the Trip Purpose box or Intranet request to provide more information." sqref="L23:P23" xr:uid="{00000000-0002-0000-0000-000006000000}">
      <formula1>38</formula1>
    </dataValidation>
    <dataValidation allowBlank="1" showInputMessage="1" showErrorMessage="1" promptTitle="Total Daily Allowances" prompt="All inclusive total daily allowance maximum $92 as of 10/1/2024. Prior $79." sqref="C28:P32" xr:uid="{57158D5E-9056-4300-834A-1EA7C4537AA2}"/>
  </dataValidations>
  <hyperlinks>
    <hyperlink ref="G2:H2" r:id="rId1" display="US Department of State Foreign Per Diem Rates" xr:uid="{00000000-0004-0000-0000-000000000000}"/>
    <hyperlink ref="A9:P9" r:id="rId2" display="https://travel.berkeley.edu/reimburse-foreign-visitors-travel-expenses" xr:uid="{00000000-0004-0000-0000-000001000000}"/>
  </hyperlinks>
  <printOptions horizontalCentered="1" verticalCentered="1"/>
  <pageMargins left="0.25" right="0.25" top="0.1" bottom="0.45" header="0.4" footer="0.25"/>
  <pageSetup scale="94" orientation="portrait" blackAndWhite="1" r:id="rId3"/>
  <headerFooter alignWithMargins="0">
    <oddFooter xml:space="preserve">&amp;R&amp;8&amp;K000000
Updated 11/1/2024  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12</xdr:col>
                    <xdr:colOff>142875</xdr:colOff>
                    <xdr:row>5</xdr:row>
                    <xdr:rowOff>28575</xdr:rowOff>
                  </from>
                  <to>
                    <xdr:col>13</xdr:col>
                    <xdr:colOff>142875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13</xdr:col>
                    <xdr:colOff>333375</xdr:colOff>
                    <xdr:row>5</xdr:row>
                    <xdr:rowOff>38100</xdr:rowOff>
                  </from>
                  <to>
                    <xdr:col>14</xdr:col>
                    <xdr:colOff>304800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>
                <anchor moveWithCells="1" sizeWithCells="1">
                  <from>
                    <xdr:col>3</xdr:col>
                    <xdr:colOff>371475</xdr:colOff>
                    <xdr:row>34</xdr:row>
                    <xdr:rowOff>104775</xdr:rowOff>
                  </from>
                  <to>
                    <xdr:col>4</xdr:col>
                    <xdr:colOff>390525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 sizeWithCells="1">
                  <from>
                    <xdr:col>4</xdr:col>
                    <xdr:colOff>352425</xdr:colOff>
                    <xdr:row>34</xdr:row>
                    <xdr:rowOff>142875</xdr:rowOff>
                  </from>
                  <to>
                    <xdr:col>5</xdr:col>
                    <xdr:colOff>323850</xdr:colOff>
                    <xdr:row>36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showGridLines="0" zoomScaleNormal="100" workbookViewId="0">
      <selection activeCell="A7" sqref="A7"/>
    </sheetView>
  </sheetViews>
  <sheetFormatPr defaultColWidth="8.7109375" defaultRowHeight="12.75" x14ac:dyDescent="0.2"/>
  <cols>
    <col min="1" max="1" width="12.28515625" customWidth="1"/>
    <col min="2" max="2" width="34.140625" customWidth="1"/>
    <col min="3" max="3" width="23" customWidth="1"/>
    <col min="4" max="4" width="19.42578125" customWidth="1"/>
  </cols>
  <sheetData>
    <row r="1" spans="1:8" ht="24" thickBot="1" x14ac:dyDescent="0.25">
      <c r="A1" s="312" t="s">
        <v>76</v>
      </c>
      <c r="B1" s="313"/>
      <c r="C1" s="313"/>
      <c r="D1" s="314"/>
    </row>
    <row r="2" spans="1:8" ht="15" customHeight="1" x14ac:dyDescent="0.2">
      <c r="A2" s="315" t="s">
        <v>7</v>
      </c>
      <c r="B2" s="317" t="s">
        <v>64</v>
      </c>
      <c r="C2" s="317" t="s">
        <v>66</v>
      </c>
      <c r="D2" s="319" t="s">
        <v>65</v>
      </c>
    </row>
    <row r="3" spans="1:8" ht="13.5" customHeight="1" thickBot="1" x14ac:dyDescent="0.25">
      <c r="A3" s="316"/>
      <c r="B3" s="318"/>
      <c r="C3" s="318"/>
      <c r="D3" s="320"/>
    </row>
    <row r="4" spans="1:8" ht="15" x14ac:dyDescent="0.25">
      <c r="A4" s="73"/>
      <c r="B4" s="74"/>
      <c r="C4" s="74"/>
      <c r="D4" s="82"/>
      <c r="H4" s="81" t="s">
        <v>67</v>
      </c>
    </row>
    <row r="5" spans="1:8" ht="15" x14ac:dyDescent="0.25">
      <c r="A5" s="75"/>
      <c r="B5" s="76"/>
      <c r="C5" s="74"/>
      <c r="D5" s="83"/>
      <c r="H5" s="81" t="s">
        <v>68</v>
      </c>
    </row>
    <row r="6" spans="1:8" ht="15" x14ac:dyDescent="0.25">
      <c r="A6" s="75"/>
      <c r="B6" s="76"/>
      <c r="C6" s="74"/>
      <c r="D6" s="83"/>
      <c r="H6" s="81" t="s">
        <v>69</v>
      </c>
    </row>
    <row r="7" spans="1:8" ht="15" x14ac:dyDescent="0.25">
      <c r="A7" s="75"/>
      <c r="B7" s="76"/>
      <c r="C7" s="74"/>
      <c r="D7" s="83"/>
      <c r="H7" s="81"/>
    </row>
    <row r="8" spans="1:8" ht="15" x14ac:dyDescent="0.25">
      <c r="A8" s="75"/>
      <c r="B8" s="76"/>
      <c r="C8" s="74"/>
      <c r="D8" s="83"/>
      <c r="H8" s="81"/>
    </row>
    <row r="9" spans="1:8" ht="15" x14ac:dyDescent="0.25">
      <c r="A9" s="75"/>
      <c r="B9" s="76"/>
      <c r="C9" s="74"/>
      <c r="D9" s="83"/>
      <c r="H9" s="81"/>
    </row>
    <row r="10" spans="1:8" ht="15" x14ac:dyDescent="0.25">
      <c r="A10" s="75"/>
      <c r="B10" s="76"/>
      <c r="C10" s="74"/>
      <c r="D10" s="83"/>
      <c r="H10" s="81"/>
    </row>
    <row r="11" spans="1:8" ht="15" x14ac:dyDescent="0.25">
      <c r="A11" s="75"/>
      <c r="B11" s="76"/>
      <c r="C11" s="74"/>
      <c r="D11" s="83"/>
      <c r="H11" s="81"/>
    </row>
    <row r="12" spans="1:8" ht="15" x14ac:dyDescent="0.25">
      <c r="A12" s="75"/>
      <c r="B12" s="76"/>
      <c r="C12" s="74"/>
      <c r="D12" s="83"/>
      <c r="H12" s="81" t="s">
        <v>70</v>
      </c>
    </row>
    <row r="13" spans="1:8" ht="15" x14ac:dyDescent="0.25">
      <c r="A13" s="75"/>
      <c r="B13" s="76"/>
      <c r="C13" s="74"/>
      <c r="D13" s="83"/>
      <c r="H13" s="81" t="s">
        <v>71</v>
      </c>
    </row>
    <row r="14" spans="1:8" ht="15" x14ac:dyDescent="0.25">
      <c r="A14" s="75"/>
      <c r="B14" s="76"/>
      <c r="C14" s="74"/>
      <c r="D14" s="83"/>
      <c r="H14" s="81" t="s">
        <v>72</v>
      </c>
    </row>
    <row r="15" spans="1:8" ht="15" x14ac:dyDescent="0.25">
      <c r="A15" s="75"/>
      <c r="B15" s="76"/>
      <c r="C15" s="74"/>
      <c r="D15" s="83"/>
    </row>
    <row r="16" spans="1:8" ht="15" x14ac:dyDescent="0.25">
      <c r="A16" s="75"/>
      <c r="B16" s="76"/>
      <c r="C16" s="74"/>
      <c r="D16" s="83"/>
    </row>
    <row r="17" spans="1:4" ht="15" x14ac:dyDescent="0.25">
      <c r="A17" s="75"/>
      <c r="B17" s="76"/>
      <c r="C17" s="74"/>
      <c r="D17" s="83"/>
    </row>
    <row r="18" spans="1:4" ht="15" x14ac:dyDescent="0.25">
      <c r="A18" s="75"/>
      <c r="B18" s="76"/>
      <c r="C18" s="74"/>
      <c r="D18" s="83"/>
    </row>
    <row r="19" spans="1:4" ht="15" x14ac:dyDescent="0.25">
      <c r="A19" s="77"/>
      <c r="B19" s="78"/>
      <c r="C19" s="74"/>
      <c r="D19" s="84"/>
    </row>
    <row r="20" spans="1:4" ht="15" x14ac:dyDescent="0.25">
      <c r="A20" s="77"/>
      <c r="B20" s="78"/>
      <c r="C20" s="74"/>
      <c r="D20" s="84"/>
    </row>
    <row r="21" spans="1:4" ht="15" x14ac:dyDescent="0.25">
      <c r="A21" s="77"/>
      <c r="B21" s="78"/>
      <c r="C21" s="74"/>
      <c r="D21" s="84"/>
    </row>
    <row r="22" spans="1:4" ht="15" x14ac:dyDescent="0.25">
      <c r="A22" s="77"/>
      <c r="B22" s="78"/>
      <c r="C22" s="74"/>
      <c r="D22" s="84"/>
    </row>
    <row r="23" spans="1:4" ht="15" x14ac:dyDescent="0.25">
      <c r="A23" s="77"/>
      <c r="B23" s="78"/>
      <c r="C23" s="74"/>
      <c r="D23" s="84"/>
    </row>
    <row r="24" spans="1:4" ht="15" x14ac:dyDescent="0.25">
      <c r="A24" s="77"/>
      <c r="B24" s="78"/>
      <c r="C24" s="74"/>
      <c r="D24" s="84"/>
    </row>
    <row r="25" spans="1:4" ht="15" x14ac:dyDescent="0.25">
      <c r="A25" s="77"/>
      <c r="B25" s="78"/>
      <c r="C25" s="74"/>
      <c r="D25" s="84"/>
    </row>
    <row r="26" spans="1:4" ht="15" x14ac:dyDescent="0.25">
      <c r="A26" s="77"/>
      <c r="B26" s="78"/>
      <c r="C26" s="74"/>
      <c r="D26" s="84"/>
    </row>
    <row r="27" spans="1:4" ht="15" x14ac:dyDescent="0.25">
      <c r="A27" s="77"/>
      <c r="B27" s="78"/>
      <c r="C27" s="74"/>
      <c r="D27" s="84"/>
    </row>
    <row r="28" spans="1:4" ht="15" x14ac:dyDescent="0.25">
      <c r="A28" s="77"/>
      <c r="B28" s="78"/>
      <c r="C28" s="74"/>
      <c r="D28" s="83"/>
    </row>
    <row r="29" spans="1:4" ht="15" x14ac:dyDescent="0.25">
      <c r="A29" s="77"/>
      <c r="B29" s="78"/>
      <c r="C29" s="74"/>
      <c r="D29" s="83"/>
    </row>
    <row r="30" spans="1:4" ht="15.75" thickBot="1" x14ac:dyDescent="0.3">
      <c r="A30" s="77"/>
      <c r="B30" s="78"/>
      <c r="C30" s="74"/>
      <c r="D30" s="83"/>
    </row>
    <row r="31" spans="1:4" ht="16.5" thickTop="1" thickBot="1" x14ac:dyDescent="0.3">
      <c r="A31" s="310"/>
      <c r="B31" s="311"/>
      <c r="C31" s="80" t="s">
        <v>62</v>
      </c>
      <c r="D31" s="79">
        <f>SUM(D4:D30)</f>
        <v>0</v>
      </c>
    </row>
    <row r="32" spans="1:4" ht="15" x14ac:dyDescent="0.25">
      <c r="A32" s="85"/>
      <c r="B32" s="85"/>
      <c r="C32" s="85"/>
      <c r="D32" s="86"/>
    </row>
    <row r="33" spans="1:1" x14ac:dyDescent="0.2">
      <c r="A33" s="87" t="s">
        <v>73</v>
      </c>
    </row>
    <row r="34" spans="1:1" x14ac:dyDescent="0.2">
      <c r="A34" t="s">
        <v>74</v>
      </c>
    </row>
    <row r="35" spans="1:1" x14ac:dyDescent="0.2">
      <c r="A35" t="s">
        <v>75</v>
      </c>
    </row>
  </sheetData>
  <mergeCells count="6">
    <mergeCell ref="A31:B31"/>
    <mergeCell ref="A1:D1"/>
    <mergeCell ref="A2:A3"/>
    <mergeCell ref="B2:B3"/>
    <mergeCell ref="C2:C3"/>
    <mergeCell ref="D2:D3"/>
  </mergeCells>
  <dataValidations disablePrompts="1" count="1">
    <dataValidation type="list" allowBlank="1" showInputMessage="1" showErrorMessage="1" sqref="C4:C30" xr:uid="{00000000-0002-0000-0100-000000000000}">
      <formula1>$H$4:$H$13</formula1>
    </dataValidation>
  </dataValidations>
  <pageMargins left="0.7" right="0.7" top="0.75" bottom="0.75" header="0.3" footer="0.3"/>
  <pageSetup orientation="portrait" r:id="rId1"/>
  <headerFooter>
    <oddFooter>&amp;R&amp;8Updated 11/1/2024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Travel Reimbursement</vt:lpstr>
      <vt:lpstr>Itemization</vt:lpstr>
      <vt:lpstr>Itemization!Print_Area</vt:lpstr>
      <vt:lpstr>'Travel Reimbursement'!Print_Area</vt:lpstr>
    </vt:vector>
  </TitlesOfParts>
  <Company>EECS - University of California, Berkeley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Sitea</dc:creator>
  <cp:lastModifiedBy>Michael Banderas</cp:lastModifiedBy>
  <cp:lastPrinted>2024-11-06T23:23:19Z</cp:lastPrinted>
  <dcterms:created xsi:type="dcterms:W3CDTF">2005-12-08T21:56:11Z</dcterms:created>
  <dcterms:modified xsi:type="dcterms:W3CDTF">2025-01-22T23:28:37Z</dcterms:modified>
  <cp:contentStatus/>
</cp:coreProperties>
</file>